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3 ведомст" sheetId="1" r:id="rId1"/>
  </sheets>
  <definedNames>
    <definedName name="_xlnm.Print_Titles" localSheetId="0">'прилож 3 ведомст'!$12:$13</definedName>
  </definedNames>
  <calcPr fullCalcOnLoad="1"/>
</workbook>
</file>

<file path=xl/sharedStrings.xml><?xml version="1.0" encoding="utf-8"?>
<sst xmlns="http://schemas.openxmlformats.org/spreadsheetml/2006/main" count="95" uniqueCount="70">
  <si>
    <t>Приложение 6</t>
  </si>
  <si>
    <t>Приложение 5</t>
  </si>
  <si>
    <t>к Решению Совета депутатов Тарутинского сельсовета</t>
  </si>
  <si>
    <t xml:space="preserve">               от 00.00.0000 № 00</t>
  </si>
  <si>
    <t>от 20.12.2013 №33-115Р</t>
  </si>
  <si>
    <t>Распределение бюджетных ассигнований по разделам и подразделам классификации расходов бюджетов Российской Федерации на 2014г. и плановый период 2015 -2016 гг.</t>
  </si>
  <si>
    <t>(руб.)</t>
  </si>
  <si>
    <t>рублей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</si>
  <si>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</si>
  <si>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</si>
  <si>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</si>
  <si>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</si>
  <si>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</si>
  <si>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Сумма на 2014 год</t>
  </si>
  <si>
    <t>Сумма на 2012 год</t>
  </si>
  <si>
    <t>Сумма на 2013 год</t>
  </si>
  <si>
    <t>Сумма на 2015 год</t>
  </si>
  <si>
    <t>Сумма на 2016 год</t>
  </si>
  <si>
    <t>1</t>
  </si>
  <si>
    <t>2</t>
  </si>
  <si>
    <t>3</t>
  </si>
  <si>
    <t>4</t>
  </si>
  <si>
    <t>5</t>
  </si>
  <si>
    <t>6</t>
  </si>
  <si>
    <t>7</t>
  </si>
  <si>
    <t>8</t>
  </si>
  <si>
    <t>822</t>
  </si>
  <si>
    <t>Администрация Тарутинского сельсовета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</si>
  <si>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</si>
  <si>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</si>
  <si>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</si>
  <si>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</si>
  <si>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</si>
  <si>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</si>
  <si>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</si>
  <si>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</si>
  <si>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Резервный фонд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</si>
  <si>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</si>
  <si>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</si>
  <si>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</si>
  <si>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</si>
  <si>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</si>
  <si>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</si>
  <si>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</si>
  <si>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</si>
  <si>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0300</t>
  </si>
  <si>
    <t xml:space="preserve">Обеспечение пожарной безопасности </t>
  </si>
  <si>
    <t>0310</t>
  </si>
  <si>
    <t>Национальная экономика</t>
  </si>
  <si>
    <t>0400</t>
  </si>
  <si>
    <t>Водное хозяйство</t>
  </si>
  <si>
    <t>0406</t>
  </si>
  <si>
    <t xml:space="preserve">Дорожное хозяйство 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</si>
  <si>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</si>
  <si>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</si>
  <si>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</si>
  <si>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</si>
  <si>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</si>
  <si>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</si>
  <si>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</si>
  <si>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</si>
  <si>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</si>
  <si>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Социальная политика</t>
  </si>
  <si>
    <t>1000</t>
  </si>
  <si>
    <t>Пенсионное обеспечение</t>
  </si>
  <si>
    <t>1001</t>
  </si>
  <si>
    <t xml:space="preserve">Условно утвержденные </t>
  </si>
  <si>
    <t>ВСЕГО</t>
  </si>
  <si>
    <t>Приложение 4</t>
  </si>
  <si>
    <t>от 17.01.2014 №35-117Р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</si>
</sst>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6" fontId="6" fillId="0" borderId="10" xfId="0" applyNumberFormat="1" applyFont="1" applyBorder="1" applyAlignment="1">
      <alignment vertical="top"/>
    </xf>
    <xf numFmtId="166" fontId="6" fillId="33" borderId="10" xfId="0" applyNumberFormat="1" applyFont="1" applyFill="1" applyBorder="1" applyAlignment="1">
      <alignment vertical="top"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66" fontId="7" fillId="33" borderId="10" xfId="0" applyNumberFormat="1" applyFont="1" applyFill="1" applyBorder="1" applyAlignment="1">
      <alignment vertical="top"/>
    </xf>
    <xf numFmtId="166" fontId="7" fillId="0" borderId="10" xfId="0" applyNumberFormat="1" applyFont="1" applyBorder="1" applyAlignment="1">
      <alignment vertical="top"/>
    </xf>
    <xf numFmtId="166" fontId="7" fillId="0" borderId="0" xfId="0" applyNumberFormat="1" applyFont="1" applyFill="1" applyBorder="1" applyAlignment="1">
      <alignment vertical="top"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9" fontId="6" fillId="33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166" fontId="7" fillId="33" borderId="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4.00390625" style="0" customWidth="1"/>
    <col min="2" max="2" width="39.875" style="0" customWidth="1"/>
    <col min="3" max="3" width="4.875" style="0" customWidth="1"/>
    <col min="4" max="5" width="0" style="0" hidden="1" customWidth="1"/>
    <col min="6" max="6" width="14.625" style="0" customWidth="1"/>
    <col min="7" max="8" width="0" style="0" hidden="1" customWidth="1"/>
    <col min="9" max="9" width="14.625" style="0" customWidth="1"/>
    <col min="10" max="10" width="14.25390625" style="0" customWidth="1"/>
    <col min="11" max="11" width="12.25390625" style="0" customWidth="1"/>
  </cols>
  <sheetData>
    <row r="1" spans="1:10" ht="15.75">
      <c r="A1" s="1"/>
      <c r="B1" s="2"/>
      <c r="C1" s="2"/>
      <c r="D1" s="2"/>
      <c r="E1" s="2"/>
      <c r="G1" s="3" t="s">
        <v>0</v>
      </c>
      <c r="H1" s="4" t="s">
        <v>0</v>
      </c>
      <c r="I1" s="4"/>
      <c r="J1" s="3" t="s">
        <v>68</v>
      </c>
    </row>
    <row r="2" spans="1:10" ht="15.75">
      <c r="A2" s="1"/>
      <c r="B2" s="41" t="s">
        <v>2</v>
      </c>
      <c r="C2" s="41"/>
      <c r="D2" s="41"/>
      <c r="E2" s="41"/>
      <c r="F2" s="41"/>
      <c r="G2" s="41"/>
      <c r="H2" s="41"/>
      <c r="I2" s="41"/>
      <c r="J2" s="41"/>
    </row>
    <row r="3" spans="1:10" ht="15.75">
      <c r="A3" s="1"/>
      <c r="B3" s="2"/>
      <c r="C3" s="2"/>
      <c r="D3" s="2"/>
      <c r="E3" s="5"/>
      <c r="G3" s="42" t="s">
        <v>3</v>
      </c>
      <c r="H3" s="42"/>
      <c r="I3" s="44" t="s">
        <v>69</v>
      </c>
      <c r="J3" s="45"/>
    </row>
    <row r="4" spans="1:10" ht="15.75">
      <c r="A4" s="1"/>
      <c r="B4" s="2"/>
      <c r="C4" s="2"/>
      <c r="D4" s="2"/>
      <c r="E4" s="2"/>
      <c r="G4" s="3" t="s">
        <v>0</v>
      </c>
      <c r="H4" s="4" t="s">
        <v>0</v>
      </c>
      <c r="I4" s="4"/>
      <c r="J4" s="3" t="s">
        <v>1</v>
      </c>
    </row>
    <row r="5" spans="1:10" ht="15.75">
      <c r="A5" s="1"/>
      <c r="B5" s="41" t="s">
        <v>2</v>
      </c>
      <c r="C5" s="41"/>
      <c r="D5" s="41"/>
      <c r="E5" s="41"/>
      <c r="F5" s="41"/>
      <c r="G5" s="41"/>
      <c r="H5" s="41"/>
      <c r="I5" s="41"/>
      <c r="J5" s="41"/>
    </row>
    <row r="6" spans="1:11" ht="14.25" customHeight="1">
      <c r="A6" s="1"/>
      <c r="B6" s="2"/>
      <c r="C6" s="2"/>
      <c r="D6" s="2"/>
      <c r="E6" s="5"/>
      <c r="G6" s="42" t="s">
        <v>3</v>
      </c>
      <c r="H6" s="42"/>
      <c r="I6" s="41" t="s">
        <v>4</v>
      </c>
      <c r="J6" s="41"/>
      <c r="K6" s="7"/>
    </row>
    <row r="7" spans="1:11" ht="14.25" customHeight="1">
      <c r="A7" s="1"/>
      <c r="B7" s="2"/>
      <c r="C7" s="2"/>
      <c r="D7" s="2"/>
      <c r="E7" s="5"/>
      <c r="G7" s="6"/>
      <c r="H7" s="6"/>
      <c r="I7" s="8"/>
      <c r="J7" s="8"/>
      <c r="K7" s="7"/>
    </row>
    <row r="8" spans="1:10" ht="17.25" customHeight="1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4.5" customHeight="1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0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25.5" customHeight="1">
      <c r="A11" s="1"/>
      <c r="B11" s="2"/>
      <c r="C11" s="2"/>
      <c r="D11" s="2"/>
      <c r="E11" s="2"/>
      <c r="F11" s="9"/>
      <c r="G11" s="9"/>
      <c r="H11" s="10" t="s">
        <v>6</v>
      </c>
      <c r="I11" s="10"/>
      <c r="J11" s="10" t="s">
        <v>7</v>
      </c>
    </row>
    <row r="12" spans="1:13" ht="96.75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12</v>
      </c>
      <c r="F12" s="14" t="s">
        <v>13</v>
      </c>
      <c r="G12" s="14" t="s">
        <v>14</v>
      </c>
      <c r="H12" s="14" t="s">
        <v>15</v>
      </c>
      <c r="I12" s="14" t="s">
        <v>16</v>
      </c>
      <c r="J12" s="14" t="s">
        <v>17</v>
      </c>
      <c r="M12" s="9"/>
    </row>
    <row r="13" spans="1:10" ht="15.75">
      <c r="A13" s="15" t="s">
        <v>18</v>
      </c>
      <c r="B13" s="15" t="s">
        <v>19</v>
      </c>
      <c r="C13" s="15" t="s">
        <v>20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/>
      <c r="J13" s="15"/>
    </row>
    <row r="14" spans="1:10" ht="12.75">
      <c r="A14" s="16" t="s">
        <v>26</v>
      </c>
      <c r="B14" s="17" t="s">
        <v>27</v>
      </c>
      <c r="C14" s="16"/>
      <c r="D14" s="16"/>
      <c r="E14" s="16"/>
      <c r="F14" s="18">
        <f>F15+F21+F24+F26+F30+F33</f>
        <v>6187441.359999999</v>
      </c>
      <c r="G14" s="18" t="e">
        <f>G15+G21+G24+G26+G30+G33</f>
        <v>#REF!</v>
      </c>
      <c r="H14" s="18" t="e">
        <f>H15+H21+H24+H26+H30+H33</f>
        <v>#REF!</v>
      </c>
      <c r="I14" s="18">
        <f>I15+I21+I24+I26+I30+I33+I35</f>
        <v>5863982</v>
      </c>
      <c r="J14" s="18">
        <f>J15+J21+J24+J26+J30+J33+J35</f>
        <v>5915682</v>
      </c>
    </row>
    <row r="15" spans="1:11" s="21" customFormat="1" ht="12.75">
      <c r="A15" s="16" t="s">
        <v>26</v>
      </c>
      <c r="B15" s="17" t="s">
        <v>28</v>
      </c>
      <c r="C15" s="16" t="s">
        <v>29</v>
      </c>
      <c r="D15" s="16"/>
      <c r="E15" s="16"/>
      <c r="F15" s="19">
        <f>F16+F17+F18+F19+F20</f>
        <v>4189229.36</v>
      </c>
      <c r="G15" s="19" t="e">
        <f>G16+G17+G18+G19+G20</f>
        <v>#REF!</v>
      </c>
      <c r="H15" s="19" t="e">
        <f>H16+H17+H18+H19+H20</f>
        <v>#REF!</v>
      </c>
      <c r="I15" s="19">
        <f>I16+I17+I18+I19+I20</f>
        <v>4162701</v>
      </c>
      <c r="J15" s="19">
        <f>J16+J17+J18+J19+J20</f>
        <v>4162701</v>
      </c>
      <c r="K15" s="20"/>
    </row>
    <row r="16" spans="1:12" ht="38.25">
      <c r="A16" s="22" t="s">
        <v>26</v>
      </c>
      <c r="B16" s="23" t="s">
        <v>30</v>
      </c>
      <c r="C16" s="22" t="s">
        <v>31</v>
      </c>
      <c r="D16" s="22"/>
      <c r="E16" s="22"/>
      <c r="F16" s="24">
        <v>563380</v>
      </c>
      <c r="G16" s="25">
        <v>425836</v>
      </c>
      <c r="H16" s="25">
        <v>425836</v>
      </c>
      <c r="I16" s="25">
        <v>584246</v>
      </c>
      <c r="J16" s="25">
        <v>584246</v>
      </c>
      <c r="K16" s="26"/>
      <c r="L16" s="9"/>
    </row>
    <row r="17" spans="1:12" ht="51">
      <c r="A17" s="22" t="s">
        <v>26</v>
      </c>
      <c r="B17" s="23" t="s">
        <v>32</v>
      </c>
      <c r="C17" s="22" t="s">
        <v>33</v>
      </c>
      <c r="D17" s="22"/>
      <c r="E17" s="22"/>
      <c r="F17" s="24">
        <v>469491</v>
      </c>
      <c r="G17" s="25">
        <v>435836</v>
      </c>
      <c r="H17" s="25">
        <v>435836</v>
      </c>
      <c r="I17" s="25">
        <v>492966</v>
      </c>
      <c r="J17" s="25">
        <v>492966</v>
      </c>
      <c r="K17" s="26"/>
      <c r="L17" s="26"/>
    </row>
    <row r="18" spans="1:12" ht="51">
      <c r="A18" s="22" t="s">
        <v>26</v>
      </c>
      <c r="B18" s="23" t="s">
        <v>34</v>
      </c>
      <c r="C18" s="22" t="s">
        <v>35</v>
      </c>
      <c r="D18" s="22"/>
      <c r="E18" s="22"/>
      <c r="F18" s="24">
        <v>3121208.36</v>
      </c>
      <c r="G18" s="24">
        <v>3235589</v>
      </c>
      <c r="H18" s="24">
        <v>3235589</v>
      </c>
      <c r="I18" s="24">
        <v>3050339</v>
      </c>
      <c r="J18" s="24">
        <v>3050339</v>
      </c>
      <c r="K18" s="27"/>
      <c r="L18" s="26"/>
    </row>
    <row r="19" spans="1:12" s="29" customFormat="1" ht="12.75">
      <c r="A19" s="22" t="s">
        <v>26</v>
      </c>
      <c r="B19" s="23" t="s">
        <v>36</v>
      </c>
      <c r="C19" s="22" t="s">
        <v>37</v>
      </c>
      <c r="D19" s="22"/>
      <c r="E19" s="22"/>
      <c r="F19" s="24">
        <v>5000</v>
      </c>
      <c r="G19" s="25"/>
      <c r="H19" s="25"/>
      <c r="I19" s="25">
        <v>5000</v>
      </c>
      <c r="J19" s="25">
        <v>5000</v>
      </c>
      <c r="K19" s="28"/>
      <c r="L19" s="28"/>
    </row>
    <row r="20" spans="1:12" s="29" customFormat="1" ht="12.75">
      <c r="A20" s="22" t="s">
        <v>26</v>
      </c>
      <c r="B20" s="23" t="s">
        <v>38</v>
      </c>
      <c r="C20" s="22" t="s">
        <v>39</v>
      </c>
      <c r="D20" s="22"/>
      <c r="E20" s="22"/>
      <c r="F20" s="24">
        <v>30150</v>
      </c>
      <c r="G20" s="24" t="e">
        <f>#REF!</f>
        <v>#REF!</v>
      </c>
      <c r="H20" s="24" t="e">
        <f>#REF!</f>
        <v>#REF!</v>
      </c>
      <c r="I20" s="24">
        <v>30150</v>
      </c>
      <c r="J20" s="24">
        <v>30150</v>
      </c>
      <c r="K20" s="28"/>
      <c r="L20" s="28"/>
    </row>
    <row r="21" spans="1:12" s="21" customFormat="1" ht="12.75">
      <c r="A21" s="16" t="s">
        <v>26</v>
      </c>
      <c r="B21" s="17" t="s">
        <v>40</v>
      </c>
      <c r="C21" s="16" t="s">
        <v>41</v>
      </c>
      <c r="D21" s="16"/>
      <c r="E21" s="16"/>
      <c r="F21" s="19">
        <f>F22</f>
        <v>241419</v>
      </c>
      <c r="G21" s="19" t="e">
        <f>G22</f>
        <v>#REF!</v>
      </c>
      <c r="H21" s="19" t="e">
        <f>H22</f>
        <v>#REF!</v>
      </c>
      <c r="I21" s="19">
        <f>I22</f>
        <v>241709</v>
      </c>
      <c r="J21" s="19">
        <f>J22</f>
        <v>241709</v>
      </c>
      <c r="K21" s="30"/>
      <c r="L21" s="30"/>
    </row>
    <row r="22" spans="1:12" ht="12.75">
      <c r="A22" s="22" t="s">
        <v>26</v>
      </c>
      <c r="B22" s="23" t="s">
        <v>42</v>
      </c>
      <c r="C22" s="22" t="s">
        <v>43</v>
      </c>
      <c r="D22" s="22"/>
      <c r="E22" s="22"/>
      <c r="F22" s="24">
        <v>241419</v>
      </c>
      <c r="G22" s="24" t="e">
        <f>#REF!</f>
        <v>#REF!</v>
      </c>
      <c r="H22" s="24" t="e">
        <f>#REF!</f>
        <v>#REF!</v>
      </c>
      <c r="I22" s="24">
        <v>241709</v>
      </c>
      <c r="J22" s="24">
        <v>241709</v>
      </c>
      <c r="K22" s="9"/>
      <c r="L22" s="9"/>
    </row>
    <row r="23" spans="1:12" s="21" customFormat="1" ht="12.75" customHeight="1" hidden="1">
      <c r="A23" s="16"/>
      <c r="B23" s="17"/>
      <c r="C23" s="16"/>
      <c r="D23" s="16"/>
      <c r="E23" s="16"/>
      <c r="F23" s="19"/>
      <c r="G23" s="19"/>
      <c r="H23" s="19"/>
      <c r="I23" s="19"/>
      <c r="J23" s="19"/>
      <c r="K23" s="30"/>
      <c r="L23" s="30"/>
    </row>
    <row r="24" spans="1:12" s="21" customFormat="1" ht="25.5">
      <c r="A24" s="16" t="s">
        <v>26</v>
      </c>
      <c r="B24" s="17" t="s">
        <v>44</v>
      </c>
      <c r="C24" s="16" t="s">
        <v>45</v>
      </c>
      <c r="D24" s="16"/>
      <c r="E24" s="16"/>
      <c r="F24" s="19">
        <f>F25</f>
        <v>230000</v>
      </c>
      <c r="G24" s="19">
        <f>G25</f>
        <v>0</v>
      </c>
      <c r="H24" s="19">
        <f>H25</f>
        <v>0</v>
      </c>
      <c r="I24" s="19">
        <f>I25</f>
        <v>230000</v>
      </c>
      <c r="J24" s="19">
        <f>J25</f>
        <v>230000</v>
      </c>
      <c r="K24" s="30"/>
      <c r="L24" s="30"/>
    </row>
    <row r="25" spans="1:12" s="29" customFormat="1" ht="12.75">
      <c r="A25" s="22" t="s">
        <v>26</v>
      </c>
      <c r="B25" s="23" t="s">
        <v>46</v>
      </c>
      <c r="C25" s="22" t="s">
        <v>47</v>
      </c>
      <c r="D25" s="22"/>
      <c r="E25" s="22"/>
      <c r="F25" s="24">
        <v>230000</v>
      </c>
      <c r="G25" s="24"/>
      <c r="H25" s="24"/>
      <c r="I25" s="24">
        <v>230000</v>
      </c>
      <c r="J25" s="24">
        <v>230000</v>
      </c>
      <c r="K25" s="28"/>
      <c r="L25" s="28"/>
    </row>
    <row r="26" spans="1:12" s="21" customFormat="1" ht="12.75" customHeight="1">
      <c r="A26" s="16" t="s">
        <v>26</v>
      </c>
      <c r="B26" s="17" t="s">
        <v>48</v>
      </c>
      <c r="C26" s="16" t="s">
        <v>49</v>
      </c>
      <c r="D26" s="16"/>
      <c r="E26" s="16"/>
      <c r="F26" s="19">
        <f>F27+F28+F29</f>
        <v>358590</v>
      </c>
      <c r="G26" s="19">
        <f>G27+G28+G29</f>
        <v>40000</v>
      </c>
      <c r="H26" s="19">
        <f>H27+H28+H29</f>
        <v>40000</v>
      </c>
      <c r="I26" s="19">
        <f>I27+I28+I29</f>
        <v>233590</v>
      </c>
      <c r="J26" s="19">
        <f>J27+J28+J29</f>
        <v>233590</v>
      </c>
      <c r="K26" s="30"/>
      <c r="L26" s="30"/>
    </row>
    <row r="27" spans="1:12" s="29" customFormat="1" ht="14.25" customHeight="1">
      <c r="A27" s="22" t="s">
        <v>26</v>
      </c>
      <c r="B27" s="23" t="s">
        <v>50</v>
      </c>
      <c r="C27" s="22" t="s">
        <v>51</v>
      </c>
      <c r="D27" s="22"/>
      <c r="E27" s="22"/>
      <c r="F27" s="24">
        <v>30000</v>
      </c>
      <c r="G27" s="24"/>
      <c r="H27" s="24"/>
      <c r="I27" s="24"/>
      <c r="J27" s="24"/>
      <c r="K27" s="28"/>
      <c r="L27" s="28"/>
    </row>
    <row r="28" spans="1:12" s="29" customFormat="1" ht="12.75">
      <c r="A28" s="22" t="s">
        <v>26</v>
      </c>
      <c r="B28" s="23" t="s">
        <v>52</v>
      </c>
      <c r="C28" s="22" t="s">
        <v>53</v>
      </c>
      <c r="D28" s="22"/>
      <c r="E28" s="22"/>
      <c r="F28" s="24">
        <v>288590</v>
      </c>
      <c r="G28" s="25"/>
      <c r="H28" s="25"/>
      <c r="I28" s="25">
        <v>233590</v>
      </c>
      <c r="J28" s="25">
        <v>233590</v>
      </c>
      <c r="K28" s="28"/>
      <c r="L28" s="28"/>
    </row>
    <row r="29" spans="1:12" s="29" customFormat="1" ht="25.5">
      <c r="A29" s="22" t="s">
        <v>26</v>
      </c>
      <c r="B29" s="23" t="s">
        <v>54</v>
      </c>
      <c r="C29" s="22" t="s">
        <v>55</v>
      </c>
      <c r="D29" s="22"/>
      <c r="E29" s="22"/>
      <c r="F29" s="24">
        <v>40000</v>
      </c>
      <c r="G29" s="24">
        <v>40000</v>
      </c>
      <c r="H29" s="24">
        <v>40000</v>
      </c>
      <c r="I29" s="24"/>
      <c r="J29" s="24"/>
      <c r="K29" s="28"/>
      <c r="L29" s="28"/>
    </row>
    <row r="30" spans="1:12" s="21" customFormat="1" ht="12.75">
      <c r="A30" s="31" t="s">
        <v>26</v>
      </c>
      <c r="B30" s="32" t="s">
        <v>56</v>
      </c>
      <c r="C30" s="31" t="s">
        <v>57</v>
      </c>
      <c r="D30" s="31"/>
      <c r="E30" s="31"/>
      <c r="F30" s="19">
        <f>F31+F32</f>
        <v>1156203</v>
      </c>
      <c r="G30" s="19">
        <v>200000</v>
      </c>
      <c r="H30" s="19">
        <v>200000</v>
      </c>
      <c r="I30" s="19">
        <f>I31+I32</f>
        <v>846414</v>
      </c>
      <c r="J30" s="19">
        <f>J31+J32</f>
        <v>757960</v>
      </c>
      <c r="K30" s="30"/>
      <c r="L30" s="30"/>
    </row>
    <row r="31" spans="1:12" ht="12.75">
      <c r="A31" s="33" t="s">
        <v>26</v>
      </c>
      <c r="B31" s="34" t="s">
        <v>58</v>
      </c>
      <c r="C31" s="33" t="s">
        <v>59</v>
      </c>
      <c r="D31" s="33"/>
      <c r="E31" s="33"/>
      <c r="F31" s="24">
        <v>30000</v>
      </c>
      <c r="G31" s="24">
        <v>30000</v>
      </c>
      <c r="H31" s="24">
        <v>30000</v>
      </c>
      <c r="I31" s="24"/>
      <c r="J31" s="24"/>
      <c r="K31" s="9"/>
      <c r="L31" s="9"/>
    </row>
    <row r="32" spans="1:12" ht="12.75">
      <c r="A32" s="33" t="s">
        <v>26</v>
      </c>
      <c r="B32" s="34" t="s">
        <v>60</v>
      </c>
      <c r="C32" s="33" t="s">
        <v>61</v>
      </c>
      <c r="D32" s="33"/>
      <c r="E32" s="33"/>
      <c r="F32" s="24">
        <v>1126203</v>
      </c>
      <c r="G32" s="24">
        <v>2220458</v>
      </c>
      <c r="H32" s="24">
        <v>2220458</v>
      </c>
      <c r="I32" s="24">
        <v>846414</v>
      </c>
      <c r="J32" s="24">
        <v>757960</v>
      </c>
      <c r="K32" s="35"/>
      <c r="L32" s="9"/>
    </row>
    <row r="33" spans="1:10" s="21" customFormat="1" ht="12.75">
      <c r="A33" s="16" t="s">
        <v>26</v>
      </c>
      <c r="B33" s="17" t="s">
        <v>62</v>
      </c>
      <c r="C33" s="16" t="s">
        <v>63</v>
      </c>
      <c r="D33" s="16"/>
      <c r="E33" s="16"/>
      <c r="F33" s="19">
        <f>F34</f>
        <v>12000</v>
      </c>
      <c r="G33" s="18" t="e">
        <f>G34</f>
        <v>#REF!</v>
      </c>
      <c r="H33" s="18" t="e">
        <f>H34</f>
        <v>#REF!</v>
      </c>
      <c r="I33" s="18">
        <f>I34</f>
        <v>12000</v>
      </c>
      <c r="J33" s="18">
        <f>J34</f>
        <v>12000</v>
      </c>
    </row>
    <row r="34" spans="1:10" ht="12.75">
      <c r="A34" s="22" t="s">
        <v>26</v>
      </c>
      <c r="B34" s="23" t="s">
        <v>64</v>
      </c>
      <c r="C34" s="22" t="s">
        <v>65</v>
      </c>
      <c r="D34" s="22"/>
      <c r="E34" s="22"/>
      <c r="F34" s="24">
        <v>12000</v>
      </c>
      <c r="G34" s="25" t="e">
        <f>#REF!</f>
        <v>#REF!</v>
      </c>
      <c r="H34" s="25" t="e">
        <f>#REF!</f>
        <v>#REF!</v>
      </c>
      <c r="I34" s="25">
        <v>12000</v>
      </c>
      <c r="J34" s="25">
        <v>12000</v>
      </c>
    </row>
    <row r="35" spans="1:10" s="21" customFormat="1" ht="12.75">
      <c r="A35" s="16" t="s">
        <v>26</v>
      </c>
      <c r="B35" s="36" t="s">
        <v>66</v>
      </c>
      <c r="C35" s="37"/>
      <c r="D35" s="37"/>
      <c r="E35" s="37"/>
      <c r="F35" s="19"/>
      <c r="G35" s="18"/>
      <c r="H35" s="18"/>
      <c r="I35" s="18">
        <v>137568</v>
      </c>
      <c r="J35" s="18">
        <v>277722</v>
      </c>
    </row>
    <row r="36" spans="1:10" ht="15.75">
      <c r="A36" s="38" t="s">
        <v>67</v>
      </c>
      <c r="B36" s="38"/>
      <c r="C36" s="38"/>
      <c r="D36" s="38"/>
      <c r="E36" s="38"/>
      <c r="F36" s="18">
        <f>F14</f>
        <v>6187441.359999999</v>
      </c>
      <c r="G36" s="18" t="e">
        <f>G14</f>
        <v>#REF!</v>
      </c>
      <c r="H36" s="18" t="e">
        <f>H14</f>
        <v>#REF!</v>
      </c>
      <c r="I36" s="18">
        <f>I14</f>
        <v>5863982</v>
      </c>
      <c r="J36" s="18">
        <f>J14</f>
        <v>5915682</v>
      </c>
    </row>
    <row r="38" spans="2:7" ht="15.75">
      <c r="B38" s="39"/>
      <c r="C38" s="40"/>
      <c r="D38" s="40"/>
      <c r="E38" s="40"/>
      <c r="F38" s="40"/>
      <c r="G38" s="40"/>
    </row>
  </sheetData>
  <sheetProtection selectLockedCells="1" selectUnlockedCells="1"/>
  <mergeCells count="7">
    <mergeCell ref="A8:J10"/>
    <mergeCell ref="B2:J2"/>
    <mergeCell ref="G3:H3"/>
    <mergeCell ref="I3:J3"/>
    <mergeCell ref="B5:J5"/>
    <mergeCell ref="G6:H6"/>
    <mergeCell ref="I6:J6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2014-01-22T00:36:28Z</cp:lastPrinted>
  <dcterms:modified xsi:type="dcterms:W3CDTF">2014-01-22T00:36:37Z</dcterms:modified>
  <cp:category/>
  <cp:version/>
  <cp:contentType/>
  <cp:contentStatus/>
</cp:coreProperties>
</file>