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доходы'!$20:$20</definedName>
    <definedName name="_xlnm.Print_Area" localSheetId="0">'Прилож 2 доходы'!$A$1:$J$94</definedName>
  </definedNames>
  <calcPr fullCalcOnLoad="1"/>
</workbook>
</file>

<file path=xl/sharedStrings.xml><?xml version="1.0" encoding="utf-8"?>
<sst xmlns="http://schemas.openxmlformats.org/spreadsheetml/2006/main" count="404" uniqueCount="152">
  <si>
    <t>Приложение 4</t>
  </si>
  <si>
    <t>к Решению Совета депутатов Тарутинского сельсовета</t>
  </si>
  <si>
    <t>от 20.12 2013 № 33-115Р</t>
  </si>
  <si>
    <t>Доходы бюджета Тарутинского сельсовета на 2014г. и плановый период на 2015 - 2016 г. г.</t>
  </si>
  <si>
    <t>№ п/п</t>
  </si>
  <si>
    <t>Показатели бюджетной классификации доходов</t>
  </si>
  <si>
    <t>Сумма доходов на 2014 год</t>
  </si>
  <si>
    <t>Сумма доходов на 2015 год</t>
  </si>
  <si>
    <t>Сумма доходов на 2016 год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</si>
  <si>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</si>
  <si>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</si>
  <si>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</si>
  <si>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</si>
  <si>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</si>
  <si>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</si>
  <si>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</si>
  <si>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</si>
  <si>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</si>
  <si>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</si>
  <si>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</si>
  <si>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</si>
  <si>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</si>
  <si>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</si>
  <si>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</si>
  <si>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182</t>
  </si>
  <si>
    <t>10102000</t>
  </si>
  <si>
    <t>01</t>
  </si>
  <si>
    <t>110</t>
  </si>
  <si>
    <t>10102020</t>
  </si>
  <si>
    <t>10102021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</si>
  <si>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РФ </t>
  </si>
  <si>
    <t>10102010</t>
  </si>
  <si>
    <t>Акзицы по подакцизным товарам (продукции), производственным на территории Российской Федерации</t>
  </si>
  <si>
    <t>100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</si>
  <si>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</si>
  <si>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</si>
  <si>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10302230</t>
  </si>
  <si>
    <t>Доходы от уплаты акцизов на моторное масло для дизельных и (или) карбюраторных (инжекторных) двигателей,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</si>
  <si>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10302240</t>
  </si>
  <si>
    <t>Доходы от уплаты акцизов на автомобильный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</si>
  <si>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10302250</t>
  </si>
  <si>
    <t>Доходы от уплаты акцизов на прямогонный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</si>
  <si>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10302260</t>
  </si>
  <si>
    <t>Единый сельскохозяйственный налог</t>
  </si>
  <si>
    <t>10503000</t>
  </si>
  <si>
    <t>10503010</t>
  </si>
  <si>
    <t>1000</t>
  </si>
  <si>
    <t>НАЛОГИ НА ИМУЩЕСТВО</t>
  </si>
  <si>
    <t>10600000</t>
  </si>
  <si>
    <t>10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</si>
  <si>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</si>
  <si>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</si>
  <si>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</si>
  <si>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</si>
  <si>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</si>
  <si>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</si>
  <si>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</si>
  <si>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</si>
  <si>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</si>
  <si>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</si>
  <si>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</si>
  <si>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</si>
  <si>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</si>
  <si>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</si>
  <si>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</si>
  <si>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822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</si>
  <si>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</si>
  <si>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</si>
  <si>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</si>
  <si>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</si>
  <si>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</si>
  <si>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ДОХОДЫ ОТ ИСПОЛЬЗОВАНИЯ ИМУЩЕСТВА, НАХОДЯЩЕГОСЯ В ГОСУДАРСТВЕННОЙ И МУНИЦИПАЛЬНОЙ СОБСТВЕННОСТИ</t>
  </si>
  <si>
    <t>812</t>
  </si>
  <si>
    <t>11100000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</si>
  <si>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</si>
  <si>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</si>
  <si>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</si>
  <si>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</si>
  <si>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</si>
  <si>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</si>
  <si>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ДОХОДЫ ОТ ПРОДАЖИ МАТЕРИАЛЬНЫХ И НЕМАТЕРИАЛЬНЫХ АКТИВОВ</t>
  </si>
  <si>
    <t>11400000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</si>
  <si>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</si>
  <si>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</si>
  <si>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</si>
  <si>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</si>
  <si>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</si>
  <si>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</si>
  <si>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</si>
  <si>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Средства самобложения граждан, зачисляемые в бюджеты поселений</t>
  </si>
  <si>
    <t>11714030</t>
  </si>
  <si>
    <t>180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</si>
  <si>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</si>
  <si>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</si>
  <si>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</si>
  <si>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</si>
  <si>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</si>
  <si>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</si>
  <si>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</si>
  <si>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</si>
  <si>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</si>
  <si>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 на выравнивание бюджетной обеспеченности  (за счет краевой субвенции)</t>
  </si>
  <si>
    <t>7601</t>
  </si>
  <si>
    <t>Дотации на выравнивание уровня бюджетной обеспеченности  (за счет средств районного бюджета)</t>
  </si>
  <si>
    <t>8201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</si>
  <si>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</si>
  <si>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</si>
  <si>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</si>
  <si>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</si>
  <si>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</si>
  <si>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</si>
  <si>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</si>
  <si>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</si>
  <si>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</si>
  <si>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</si>
  <si>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</si>
  <si>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</si>
  <si>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</si>
  <si>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</si>
  <si>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</si>
  <si>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</si>
  <si>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</si>
  <si>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</si>
  <si>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</si>
  <si>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</si>
  <si>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</si>
  <si>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</si>
  <si>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</si>
  <si>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</si>
  <si>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</si>
  <si>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</si>
  <si>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</si>
  <si>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</si>
  <si>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</si>
  <si>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</si>
  <si>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</si>
  <si>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</si>
  <si>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</si>
  <si>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</si>
  <si>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</si>
  <si>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на реализацию государственных полномочий по составлению и обеспечению протоколов об  административных  правонарушениях</t>
  </si>
  <si>
    <t>7514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</si>
  <si>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</si>
  <si>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</si>
  <si>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межбюджетные трансферты на поддержку мер по обеспечению сбалансированности бюджетов</t>
  </si>
  <si>
    <t>8202</t>
  </si>
  <si>
    <t xml:space="preserve">Прочие межбюджетные трансферты на выполнение полномочий, переданных на уровень муниципального района </t>
  </si>
  <si>
    <t>8208</t>
  </si>
  <si>
    <t>ВСЕГО</t>
  </si>
  <si>
    <t>Приложение 3</t>
  </si>
  <si>
    <t>от 17.01 2014 № 35-117Р</t>
  </si>
  <si>
    <t>от 17.04 2014 № 37-122Р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</si>
</sst>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165" fontId="5" fillId="33" borderId="0" xfId="53" applyNumberFormat="1" applyFont="1" applyFill="1">
      <alignment/>
      <protection/>
    </xf>
    <xf numFmtId="165" fontId="6" fillId="33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66" fontId="6" fillId="33" borderId="14" xfId="52" applyNumberFormat="1" applyFont="1" applyFill="1" applyBorder="1" applyAlignment="1" applyProtection="1">
      <alignment horizontal="center" vertical="center"/>
      <protection locked="0"/>
    </xf>
    <xf numFmtId="0" fontId="12" fillId="33" borderId="14" xfId="53" applyFont="1" applyFill="1" applyBorder="1" applyAlignment="1">
      <alignment horizontal="center"/>
      <protection/>
    </xf>
    <xf numFmtId="167" fontId="13" fillId="33" borderId="14" xfId="63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33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65" fontId="13" fillId="33" borderId="14" xfId="53" applyNumberFormat="1" applyFont="1" applyFill="1" applyBorder="1" applyAlignment="1">
      <alignment horizontal="center" vertical="top"/>
      <protection/>
    </xf>
    <xf numFmtId="0" fontId="17" fillId="0" borderId="14" xfId="53" applyFont="1" applyBorder="1" applyAlignment="1">
      <alignment vertical="top"/>
      <protection/>
    </xf>
    <xf numFmtId="0" fontId="4" fillId="33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65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63" applyFont="1" applyFill="1" applyBorder="1" applyAlignment="1" applyProtection="1">
      <alignment horizontal="center" vertical="top" wrapText="1"/>
      <protection/>
    </xf>
    <xf numFmtId="164" fontId="13" fillId="33" borderId="14" xfId="53" applyNumberFormat="1" applyFont="1" applyFill="1" applyBorder="1" applyAlignment="1">
      <alignment horizontal="center" vertical="top"/>
      <protection/>
    </xf>
    <xf numFmtId="164" fontId="13" fillId="33" borderId="14" xfId="63" applyFont="1" applyFill="1" applyBorder="1" applyAlignment="1" applyProtection="1">
      <alignment horizontal="center" vertical="top" wrapText="1"/>
      <protection/>
    </xf>
    <xf numFmtId="0" fontId="14" fillId="0" borderId="0" xfId="53" applyFont="1">
      <alignment/>
      <protection/>
    </xf>
    <xf numFmtId="164" fontId="12" fillId="33" borderId="14" xfId="53" applyNumberFormat="1" applyFont="1" applyFill="1" applyBorder="1" applyAlignment="1">
      <alignment horizontal="center" vertical="top" wrapText="1"/>
      <protection/>
    </xf>
    <xf numFmtId="164" fontId="18" fillId="33" borderId="14" xfId="53" applyNumberFormat="1" applyFont="1" applyFill="1" applyBorder="1" applyAlignment="1">
      <alignment horizontal="center" vertical="top" wrapText="1"/>
      <protection/>
    </xf>
    <xf numFmtId="0" fontId="15" fillId="33" borderId="14" xfId="53" applyFont="1" applyFill="1" applyBorder="1" applyAlignment="1">
      <alignment vertical="top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3" fillId="33" borderId="14" xfId="53" applyNumberFormat="1" applyFont="1" applyFill="1" applyBorder="1" applyAlignment="1">
      <alignment vertical="top"/>
      <protection/>
    </xf>
    <xf numFmtId="49" fontId="13" fillId="33" borderId="15" xfId="53" applyNumberFormat="1" applyFont="1" applyFill="1" applyBorder="1" applyAlignment="1">
      <alignment vertical="top"/>
      <protection/>
    </xf>
    <xf numFmtId="0" fontId="3" fillId="33" borderId="0" xfId="53" applyFont="1" applyFill="1">
      <alignment/>
      <protection/>
    </xf>
    <xf numFmtId="0" fontId="17" fillId="0" borderId="14" xfId="53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5" fillId="0" borderId="14" xfId="53" applyFont="1" applyFill="1" applyBorder="1" applyAlignment="1">
      <alignment vertical="top"/>
      <protection/>
    </xf>
    <xf numFmtId="49" fontId="13" fillId="0" borderId="14" xfId="53" applyNumberFormat="1" applyFont="1" applyFill="1" applyBorder="1" applyAlignment="1">
      <alignment vertical="top"/>
      <protection/>
    </xf>
    <xf numFmtId="0" fontId="16" fillId="34" borderId="14" xfId="53" applyFont="1" applyFill="1" applyBorder="1" applyAlignment="1">
      <alignment horizontal="left" vertical="top" wrapText="1"/>
      <protection/>
    </xf>
    <xf numFmtId="49" fontId="13" fillId="0" borderId="15" xfId="53" applyNumberFormat="1" applyFont="1" applyFill="1" applyBorder="1" applyAlignment="1">
      <alignment vertical="top"/>
      <protection/>
    </xf>
    <xf numFmtId="165" fontId="13" fillId="34" borderId="14" xfId="53" applyNumberFormat="1" applyFont="1" applyFill="1" applyBorder="1" applyAlignment="1">
      <alignment horizontal="center" vertical="top"/>
      <protection/>
    </xf>
    <xf numFmtId="164" fontId="5" fillId="34" borderId="14" xfId="53" applyNumberFormat="1" applyFont="1" applyFill="1" applyBorder="1" applyAlignment="1">
      <alignment horizontal="center" vertical="top" wrapText="1"/>
      <protection/>
    </xf>
    <xf numFmtId="164" fontId="18" fillId="34" borderId="14" xfId="63" applyFont="1" applyFill="1" applyBorder="1" applyAlignment="1" applyProtection="1">
      <alignment horizontal="center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165" fontId="18" fillId="34" borderId="14" xfId="53" applyNumberFormat="1" applyFont="1" applyFill="1" applyBorder="1" applyAlignment="1">
      <alignment horizontal="center" vertical="top"/>
      <protection/>
    </xf>
    <xf numFmtId="164" fontId="18" fillId="34" borderId="14" xfId="53" applyNumberFormat="1" applyFont="1" applyFill="1" applyBorder="1" applyAlignment="1">
      <alignment horizontal="center" vertical="top" wrapText="1"/>
      <protection/>
    </xf>
    <xf numFmtId="0" fontId="4" fillId="34" borderId="14" xfId="53" applyFont="1" applyFill="1" applyBorder="1" applyAlignment="1">
      <alignment wrapText="1"/>
      <protection/>
    </xf>
    <xf numFmtId="168" fontId="5" fillId="34" borderId="14" xfId="61" applyFont="1" applyFill="1" applyBorder="1" applyAlignment="1" applyProtection="1">
      <alignment horizontal="center" vertical="top" wrapText="1"/>
      <protection/>
    </xf>
    <xf numFmtId="0" fontId="5" fillId="34" borderId="14" xfId="53" applyFont="1" applyFill="1" applyBorder="1" applyAlignment="1">
      <alignment horizontal="center" vertical="top" wrapText="1"/>
      <protection/>
    </xf>
    <xf numFmtId="49" fontId="18" fillId="33" borderId="14" xfId="53" applyNumberFormat="1" applyFont="1" applyFill="1" applyBorder="1" applyAlignment="1">
      <alignment vertical="top"/>
      <protection/>
    </xf>
    <xf numFmtId="49" fontId="18" fillId="33" borderId="15" xfId="53" applyNumberFormat="1" applyFont="1" applyFill="1" applyBorder="1" applyAlignment="1">
      <alignment vertical="top"/>
      <protection/>
    </xf>
    <xf numFmtId="164" fontId="18" fillId="33" borderId="14" xfId="63" applyNumberFormat="1" applyFont="1" applyFill="1" applyBorder="1" applyAlignment="1" applyProtection="1">
      <alignment horizontal="center" vertical="top" wrapText="1"/>
      <protection/>
    </xf>
    <xf numFmtId="0" fontId="17" fillId="33" borderId="14" xfId="53" applyFont="1" applyFill="1" applyBorder="1" applyAlignment="1">
      <alignment vertical="top"/>
      <protection/>
    </xf>
    <xf numFmtId="2" fontId="5" fillId="33" borderId="14" xfId="53" applyNumberFormat="1" applyFont="1" applyFill="1" applyBorder="1" applyAlignment="1">
      <alignment horizontal="center"/>
      <protection/>
    </xf>
    <xf numFmtId="0" fontId="16" fillId="33" borderId="14" xfId="53" applyFont="1" applyFill="1" applyBorder="1">
      <alignment/>
      <protection/>
    </xf>
    <xf numFmtId="0" fontId="19" fillId="0" borderId="0" xfId="53" applyFont="1" applyFill="1" applyBorder="1" applyAlignment="1">
      <alignment vertical="top"/>
      <protection/>
    </xf>
    <xf numFmtId="49" fontId="18" fillId="0" borderId="0" xfId="53" applyNumberFormat="1" applyFont="1" applyBorder="1" applyAlignment="1">
      <alignment vertical="top"/>
      <protection/>
    </xf>
    <xf numFmtId="165" fontId="18" fillId="33" borderId="0" xfId="53" applyNumberFormat="1" applyFont="1" applyFill="1" applyBorder="1" applyAlignment="1">
      <alignment vertical="top"/>
      <protection/>
    </xf>
    <xf numFmtId="164" fontId="18" fillId="33" borderId="0" xfId="53" applyNumberFormat="1" applyFont="1" applyFill="1" applyBorder="1" applyAlignment="1">
      <alignment vertical="top" wrapText="1"/>
      <protection/>
    </xf>
    <xf numFmtId="164" fontId="18" fillId="33" borderId="0" xfId="63" applyFont="1" applyFill="1" applyBorder="1" applyAlignment="1" applyProtection="1">
      <alignment vertical="top" wrapText="1"/>
      <protection/>
    </xf>
    <xf numFmtId="0" fontId="20" fillId="0" borderId="0" xfId="53" applyFont="1" applyBorder="1">
      <alignment/>
      <protection/>
    </xf>
    <xf numFmtId="0" fontId="16" fillId="0" borderId="0" xfId="53" applyFont="1" applyBorder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2" fillId="33" borderId="0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164" fontId="3" fillId="0" borderId="0" xfId="53" applyNumberFormat="1" applyFont="1">
      <alignment/>
      <protection/>
    </xf>
    <xf numFmtId="0" fontId="16" fillId="0" borderId="0" xfId="53" applyFont="1" applyBorder="1" applyAlignme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0" fontId="5" fillId="0" borderId="0" xfId="53" applyFont="1" applyBorder="1" applyAlignment="1">
      <alignment horizontal="right"/>
      <protection/>
    </xf>
    <xf numFmtId="0" fontId="5" fillId="35" borderId="0" xfId="53" applyFont="1" applyFill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52" applyNumberFormat="1" applyFont="1" applyFill="1" applyBorder="1" applyAlignment="1" applyProtection="1">
      <alignment horizontal="center" vertical="center" wrapText="1"/>
      <protection/>
    </xf>
    <xf numFmtId="165" fontId="7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3" applyFont="1" applyFill="1" applyBorder="1" applyAlignment="1">
      <alignment horizontal="center" vertical="center" wrapText="1"/>
      <protection/>
    </xf>
    <xf numFmtId="0" fontId="8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="98" zoomScaleSheetLayoutView="98" zoomScalePageLayoutView="0" workbookViewId="0" topLeftCell="A44">
      <selection activeCell="H50" sqref="H50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3.57421875" style="3" customWidth="1"/>
    <col min="8" max="8" width="13.421875" style="4" customWidth="1"/>
    <col min="9" max="9" width="13.8515625" style="4" customWidth="1"/>
    <col min="10" max="10" width="13.28125" style="5" customWidth="1"/>
    <col min="11" max="16384" width="9.140625" style="1" customWidth="1"/>
  </cols>
  <sheetData>
    <row r="1" ht="12.75">
      <c r="J1" s="6" t="s">
        <v>149</v>
      </c>
    </row>
    <row r="2" spans="5:10" ht="12.75">
      <c r="E2" s="80" t="s">
        <v>1</v>
      </c>
      <c r="F2" s="80"/>
      <c r="G2" s="80"/>
      <c r="H2" s="80"/>
      <c r="I2" s="80"/>
      <c r="J2" s="80"/>
    </row>
    <row r="3" spans="9:10" ht="12.75">
      <c r="I3" s="81" t="s">
        <v>151</v>
      </c>
      <c r="J3" s="81"/>
    </row>
    <row r="4" ht="12.75">
      <c r="J4" s="6" t="s">
        <v>149</v>
      </c>
    </row>
    <row r="5" spans="5:10" ht="12.75">
      <c r="E5" s="80" t="s">
        <v>1</v>
      </c>
      <c r="F5" s="80"/>
      <c r="G5" s="80"/>
      <c r="H5" s="80"/>
      <c r="I5" s="80"/>
      <c r="J5" s="80"/>
    </row>
    <row r="6" spans="9:10" ht="12.75">
      <c r="I6" s="81" t="s">
        <v>150</v>
      </c>
      <c r="J6" s="81"/>
    </row>
    <row r="7" ht="12.75">
      <c r="J7" s="6" t="s">
        <v>0</v>
      </c>
    </row>
    <row r="8" spans="5:10" ht="12.75">
      <c r="E8" s="80" t="s">
        <v>1</v>
      </c>
      <c r="F8" s="80"/>
      <c r="G8" s="80"/>
      <c r="H8" s="80"/>
      <c r="I8" s="80"/>
      <c r="J8" s="80"/>
    </row>
    <row r="9" spans="9:10" ht="12.75">
      <c r="I9" s="82" t="s">
        <v>2</v>
      </c>
      <c r="J9" s="82"/>
    </row>
    <row r="10" spans="1:2" ht="15" customHeight="1">
      <c r="A10" s="7"/>
      <c r="B10" s="8"/>
    </row>
    <row r="11" spans="1:2" ht="12.75" customHeight="1" hidden="1">
      <c r="A11" s="9"/>
      <c r="B11" s="10"/>
    </row>
    <row r="12" spans="1:2" ht="8.25" customHeight="1">
      <c r="A12" s="9"/>
      <c r="B12" s="10"/>
    </row>
    <row r="13" spans="1:10" ht="15" customHeight="1">
      <c r="A13" s="83" t="s">
        <v>3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20.2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6" spans="1:10" ht="22.5" customHeight="1">
      <c r="A16" s="84" t="s">
        <v>4</v>
      </c>
      <c r="B16" s="85" t="s">
        <v>5</v>
      </c>
      <c r="C16" s="85"/>
      <c r="D16" s="85"/>
      <c r="E16" s="85"/>
      <c r="F16" s="85"/>
      <c r="G16" s="85"/>
      <c r="H16" s="86" t="s">
        <v>6</v>
      </c>
      <c r="I16" s="87" t="s">
        <v>7</v>
      </c>
      <c r="J16" s="87" t="s">
        <v>8</v>
      </c>
    </row>
    <row r="17" spans="1:10" ht="13.5" customHeight="1">
      <c r="A17" s="84"/>
      <c r="B17" s="88" t="s">
        <v>9</v>
      </c>
      <c r="C17" s="89" t="s">
        <v>10</v>
      </c>
      <c r="D17" s="89"/>
      <c r="E17" s="89"/>
      <c r="F17" s="89"/>
      <c r="G17" s="89"/>
      <c r="H17" s="86"/>
      <c r="I17" s="87"/>
      <c r="J17" s="87"/>
    </row>
    <row r="18" spans="1:10" ht="56.25" customHeight="1">
      <c r="A18" s="84"/>
      <c r="B18" s="88"/>
      <c r="C18" s="90" t="s">
        <v>11</v>
      </c>
      <c r="D18" s="91" t="s">
        <v>12</v>
      </c>
      <c r="E18" s="92" t="s">
        <v>13</v>
      </c>
      <c r="F18" s="93" t="s">
        <v>14</v>
      </c>
      <c r="G18" s="92" t="s">
        <v>15</v>
      </c>
      <c r="H18" s="86"/>
      <c r="I18" s="87"/>
      <c r="J18" s="87"/>
    </row>
    <row r="19" spans="1:10" ht="27" customHeight="1">
      <c r="A19" s="84"/>
      <c r="B19" s="88"/>
      <c r="C19" s="90"/>
      <c r="D19" s="91"/>
      <c r="E19" s="92"/>
      <c r="F19" s="93"/>
      <c r="G19" s="92"/>
      <c r="H19" s="86"/>
      <c r="I19" s="87"/>
      <c r="J19" s="87"/>
    </row>
    <row r="20" spans="1:10" s="18" customFormat="1" ht="12.75">
      <c r="A20" s="11">
        <v>1</v>
      </c>
      <c r="B20" s="12">
        <v>2</v>
      </c>
      <c r="C20" s="13">
        <v>3</v>
      </c>
      <c r="D20" s="13">
        <v>4</v>
      </c>
      <c r="E20" s="13">
        <v>5</v>
      </c>
      <c r="F20" s="13">
        <v>6</v>
      </c>
      <c r="G20" s="14">
        <v>7</v>
      </c>
      <c r="H20" s="15">
        <v>8</v>
      </c>
      <c r="I20" s="16">
        <v>9</v>
      </c>
      <c r="J20" s="17">
        <v>10</v>
      </c>
    </row>
    <row r="21" spans="1:10" ht="21.75" customHeight="1">
      <c r="A21" s="19"/>
      <c r="B21" s="20" t="s">
        <v>16</v>
      </c>
      <c r="C21" s="21" t="s">
        <v>17</v>
      </c>
      <c r="D21" s="21" t="s">
        <v>18</v>
      </c>
      <c r="E21" s="21" t="s">
        <v>19</v>
      </c>
      <c r="F21" s="21" t="s">
        <v>20</v>
      </c>
      <c r="G21" s="22" t="s">
        <v>17</v>
      </c>
      <c r="H21" s="23">
        <f>H22+H35+H39+H42+H45+H49+H53+H32+H27+H58</f>
        <v>1582000</v>
      </c>
      <c r="I21" s="23">
        <f>I22+I35+I39+I42+I45+I49+I53+I32+I27</f>
        <v>1666700</v>
      </c>
      <c r="J21" s="23">
        <f>J22+J35+J39+J42+J45+J49+J53+J32+J27</f>
        <v>1718400</v>
      </c>
    </row>
    <row r="22" spans="1:10" ht="12.75">
      <c r="A22" s="19"/>
      <c r="B22" s="20" t="s">
        <v>21</v>
      </c>
      <c r="C22" s="21" t="s">
        <v>17</v>
      </c>
      <c r="D22" s="21" t="s">
        <v>22</v>
      </c>
      <c r="E22" s="21" t="s">
        <v>19</v>
      </c>
      <c r="F22" s="21" t="s">
        <v>20</v>
      </c>
      <c r="G22" s="22" t="s">
        <v>17</v>
      </c>
      <c r="H22" s="23">
        <f>H23</f>
        <v>681100</v>
      </c>
      <c r="I22" s="23">
        <f>I25</f>
        <v>713800</v>
      </c>
      <c r="J22" s="23">
        <f>J25</f>
        <v>747300</v>
      </c>
    </row>
    <row r="23" spans="1:10" ht="12.75">
      <c r="A23" s="19"/>
      <c r="B23" s="20" t="s">
        <v>23</v>
      </c>
      <c r="C23" s="21" t="s">
        <v>24</v>
      </c>
      <c r="D23" s="21" t="s">
        <v>25</v>
      </c>
      <c r="E23" s="21" t="s">
        <v>26</v>
      </c>
      <c r="F23" s="21" t="s">
        <v>20</v>
      </c>
      <c r="G23" s="22" t="s">
        <v>27</v>
      </c>
      <c r="H23" s="23">
        <f>H24</f>
        <v>681100</v>
      </c>
      <c r="I23" s="23">
        <f>I25</f>
        <v>713800</v>
      </c>
      <c r="J23" s="23">
        <f>J25</f>
        <v>747300</v>
      </c>
    </row>
    <row r="24" spans="1:10" ht="12.75" hidden="1">
      <c r="A24" s="19"/>
      <c r="B24" s="20"/>
      <c r="C24" s="21"/>
      <c r="D24" s="21" t="s">
        <v>28</v>
      </c>
      <c r="E24" s="21"/>
      <c r="F24" s="21"/>
      <c r="G24" s="22"/>
      <c r="H24" s="23">
        <f>H25</f>
        <v>681100</v>
      </c>
      <c r="I24" s="23">
        <f>I25</f>
        <v>713800</v>
      </c>
      <c r="J24" s="23">
        <f>J25</f>
        <v>747300</v>
      </c>
    </row>
    <row r="25" spans="1:10" ht="12.75" hidden="1">
      <c r="A25" s="19"/>
      <c r="B25" s="20"/>
      <c r="C25" s="21"/>
      <c r="D25" s="21" t="s">
        <v>29</v>
      </c>
      <c r="E25" s="21"/>
      <c r="F25" s="21"/>
      <c r="G25" s="22"/>
      <c r="H25" s="23">
        <f>H26</f>
        <v>681100</v>
      </c>
      <c r="I25" s="23">
        <f>I26</f>
        <v>713800</v>
      </c>
      <c r="J25" s="23">
        <f>J26</f>
        <v>747300</v>
      </c>
    </row>
    <row r="26" spans="1:10" ht="78.75">
      <c r="A26" s="24">
        <v>1</v>
      </c>
      <c r="B26" s="25" t="s">
        <v>30</v>
      </c>
      <c r="C26" s="26" t="s">
        <v>24</v>
      </c>
      <c r="D26" s="26" t="s">
        <v>31</v>
      </c>
      <c r="E26" s="26" t="s">
        <v>26</v>
      </c>
      <c r="F26" s="26" t="s">
        <v>20</v>
      </c>
      <c r="G26" s="27" t="s">
        <v>27</v>
      </c>
      <c r="H26" s="28">
        <v>681100</v>
      </c>
      <c r="I26" s="29">
        <v>713800</v>
      </c>
      <c r="J26" s="30">
        <v>747300</v>
      </c>
    </row>
    <row r="27" spans="1:10" s="33" customFormat="1" ht="31.5">
      <c r="A27" s="19"/>
      <c r="B27" s="20" t="s">
        <v>32</v>
      </c>
      <c r="C27" s="21" t="s">
        <v>33</v>
      </c>
      <c r="D27" s="21" t="s">
        <v>34</v>
      </c>
      <c r="E27" s="21" t="s">
        <v>26</v>
      </c>
      <c r="F27" s="21" t="s">
        <v>20</v>
      </c>
      <c r="G27" s="22" t="s">
        <v>27</v>
      </c>
      <c r="H27" s="23">
        <f>H28+H29+H30+H31</f>
        <v>233600</v>
      </c>
      <c r="I27" s="31">
        <f>I28+I29+I30+I31</f>
        <v>285500</v>
      </c>
      <c r="J27" s="32">
        <f>J28+J29+J30+J31</f>
        <v>283200</v>
      </c>
    </row>
    <row r="28" spans="1:10" ht="68.25" customHeight="1">
      <c r="A28" s="24">
        <v>2</v>
      </c>
      <c r="B28" s="25" t="s">
        <v>35</v>
      </c>
      <c r="C28" s="26" t="s">
        <v>33</v>
      </c>
      <c r="D28" s="26" t="s">
        <v>36</v>
      </c>
      <c r="E28" s="26" t="s">
        <v>26</v>
      </c>
      <c r="F28" s="26" t="s">
        <v>20</v>
      </c>
      <c r="G28" s="27" t="s">
        <v>27</v>
      </c>
      <c r="H28" s="28">
        <v>85500</v>
      </c>
      <c r="I28" s="29">
        <v>109900</v>
      </c>
      <c r="J28" s="30">
        <v>114400</v>
      </c>
    </row>
    <row r="29" spans="1:10" ht="79.5" customHeight="1">
      <c r="A29" s="24">
        <v>3</v>
      </c>
      <c r="B29" s="25" t="s">
        <v>37</v>
      </c>
      <c r="C29" s="26" t="s">
        <v>33</v>
      </c>
      <c r="D29" s="26" t="s">
        <v>38</v>
      </c>
      <c r="E29" s="26" t="s">
        <v>26</v>
      </c>
      <c r="F29" s="26" t="s">
        <v>20</v>
      </c>
      <c r="G29" s="27" t="s">
        <v>27</v>
      </c>
      <c r="H29" s="28">
        <v>1800</v>
      </c>
      <c r="I29" s="29">
        <v>2200</v>
      </c>
      <c r="J29" s="30">
        <v>2200</v>
      </c>
    </row>
    <row r="30" spans="1:10" ht="66" customHeight="1">
      <c r="A30" s="24">
        <v>4</v>
      </c>
      <c r="B30" s="25" t="s">
        <v>39</v>
      </c>
      <c r="C30" s="26" t="s">
        <v>33</v>
      </c>
      <c r="D30" s="26" t="s">
        <v>40</v>
      </c>
      <c r="E30" s="26" t="s">
        <v>26</v>
      </c>
      <c r="F30" s="26" t="s">
        <v>20</v>
      </c>
      <c r="G30" s="27" t="s">
        <v>27</v>
      </c>
      <c r="H30" s="28">
        <v>138400</v>
      </c>
      <c r="I30" s="29">
        <v>162600</v>
      </c>
      <c r="J30" s="30">
        <v>155900</v>
      </c>
    </row>
    <row r="31" spans="1:10" ht="78.75">
      <c r="A31" s="24">
        <v>5</v>
      </c>
      <c r="B31" s="25" t="s">
        <v>41</v>
      </c>
      <c r="C31" s="26" t="s">
        <v>33</v>
      </c>
      <c r="D31" s="26" t="s">
        <v>42</v>
      </c>
      <c r="E31" s="26" t="s">
        <v>26</v>
      </c>
      <c r="F31" s="26" t="s">
        <v>20</v>
      </c>
      <c r="G31" s="27" t="s">
        <v>27</v>
      </c>
      <c r="H31" s="28">
        <v>7900</v>
      </c>
      <c r="I31" s="29">
        <v>10800</v>
      </c>
      <c r="J31" s="30">
        <v>10700</v>
      </c>
    </row>
    <row r="32" spans="1:10" s="33" customFormat="1" ht="12.75">
      <c r="A32" s="19"/>
      <c r="B32" s="20" t="s">
        <v>43</v>
      </c>
      <c r="C32" s="21" t="s">
        <v>17</v>
      </c>
      <c r="D32" s="21" t="s">
        <v>44</v>
      </c>
      <c r="E32" s="21" t="s">
        <v>26</v>
      </c>
      <c r="F32" s="21" t="s">
        <v>20</v>
      </c>
      <c r="G32" s="22" t="s">
        <v>27</v>
      </c>
      <c r="H32" s="23">
        <f>H33</f>
        <v>26000</v>
      </c>
      <c r="I32" s="31">
        <f>I33</f>
        <v>26700</v>
      </c>
      <c r="J32" s="32">
        <f>J33</f>
        <v>27400</v>
      </c>
    </row>
    <row r="33" spans="1:10" ht="12.75">
      <c r="A33" s="24">
        <v>6</v>
      </c>
      <c r="B33" s="25" t="s">
        <v>43</v>
      </c>
      <c r="C33" s="26" t="s">
        <v>24</v>
      </c>
      <c r="D33" s="26" t="s">
        <v>45</v>
      </c>
      <c r="E33" s="26" t="s">
        <v>26</v>
      </c>
      <c r="F33" s="26" t="s">
        <v>46</v>
      </c>
      <c r="G33" s="27" t="s">
        <v>27</v>
      </c>
      <c r="H33" s="28">
        <v>26000</v>
      </c>
      <c r="I33" s="29">
        <v>26700</v>
      </c>
      <c r="J33" s="30">
        <v>27400</v>
      </c>
    </row>
    <row r="34" spans="1:10" ht="12.75">
      <c r="A34" s="19"/>
      <c r="B34" s="20" t="s">
        <v>47</v>
      </c>
      <c r="C34" s="21" t="s">
        <v>24</v>
      </c>
      <c r="D34" s="21" t="s">
        <v>48</v>
      </c>
      <c r="E34" s="21" t="s">
        <v>49</v>
      </c>
      <c r="F34" s="21" t="s">
        <v>20</v>
      </c>
      <c r="G34" s="22" t="s">
        <v>27</v>
      </c>
      <c r="H34" s="23">
        <f>H35+H38</f>
        <v>331700</v>
      </c>
      <c r="I34" s="23">
        <f>I35+I38</f>
        <v>337500</v>
      </c>
      <c r="J34" s="23">
        <f>J35+J38</f>
        <v>343400</v>
      </c>
    </row>
    <row r="35" spans="1:10" ht="12.75">
      <c r="A35" s="19"/>
      <c r="B35" s="20" t="s">
        <v>50</v>
      </c>
      <c r="C35" s="21" t="s">
        <v>24</v>
      </c>
      <c r="D35" s="21" t="s">
        <v>51</v>
      </c>
      <c r="E35" s="21" t="s">
        <v>49</v>
      </c>
      <c r="F35" s="21" t="s">
        <v>20</v>
      </c>
      <c r="G35" s="22" t="s">
        <v>27</v>
      </c>
      <c r="H35" s="23">
        <f>H36</f>
        <v>99100</v>
      </c>
      <c r="I35" s="23">
        <f>I37</f>
        <v>99100</v>
      </c>
      <c r="J35" s="23">
        <f>J37</f>
        <v>99100</v>
      </c>
    </row>
    <row r="36" spans="1:10" ht="42.75" customHeight="1">
      <c r="A36" s="19"/>
      <c r="B36" s="20" t="s">
        <v>52</v>
      </c>
      <c r="C36" s="21" t="s">
        <v>24</v>
      </c>
      <c r="D36" s="21" t="s">
        <v>53</v>
      </c>
      <c r="E36" s="21" t="s">
        <v>49</v>
      </c>
      <c r="F36" s="21" t="s">
        <v>20</v>
      </c>
      <c r="G36" s="22" t="s">
        <v>27</v>
      </c>
      <c r="H36" s="23">
        <f>H37</f>
        <v>99100</v>
      </c>
      <c r="I36" s="23">
        <f>I37</f>
        <v>99100</v>
      </c>
      <c r="J36" s="23">
        <f>J37</f>
        <v>99100</v>
      </c>
    </row>
    <row r="37" spans="1:10" ht="48.75" customHeight="1">
      <c r="A37" s="24">
        <v>7</v>
      </c>
      <c r="B37" s="25" t="s">
        <v>52</v>
      </c>
      <c r="C37" s="26" t="s">
        <v>24</v>
      </c>
      <c r="D37" s="26" t="s">
        <v>53</v>
      </c>
      <c r="E37" s="26" t="s">
        <v>49</v>
      </c>
      <c r="F37" s="26" t="s">
        <v>20</v>
      </c>
      <c r="G37" s="27" t="s">
        <v>27</v>
      </c>
      <c r="H37" s="28">
        <v>99100</v>
      </c>
      <c r="I37" s="29">
        <v>99100</v>
      </c>
      <c r="J37" s="30">
        <v>99100</v>
      </c>
    </row>
    <row r="38" spans="1:10" ht="12.75">
      <c r="A38" s="19"/>
      <c r="B38" s="20" t="s">
        <v>54</v>
      </c>
      <c r="C38" s="26" t="s">
        <v>24</v>
      </c>
      <c r="D38" s="21" t="s">
        <v>55</v>
      </c>
      <c r="E38" s="26" t="s">
        <v>49</v>
      </c>
      <c r="F38" s="26" t="s">
        <v>20</v>
      </c>
      <c r="G38" s="27" t="s">
        <v>27</v>
      </c>
      <c r="H38" s="23">
        <f>H39+H42</f>
        <v>232600</v>
      </c>
      <c r="I38" s="23">
        <f>I39+I42</f>
        <v>238400</v>
      </c>
      <c r="J38" s="23">
        <f>J39+J42</f>
        <v>244300</v>
      </c>
    </row>
    <row r="39" spans="1:10" ht="44.25" customHeight="1">
      <c r="A39" s="19"/>
      <c r="B39" s="20" t="s">
        <v>56</v>
      </c>
      <c r="C39" s="26" t="s">
        <v>24</v>
      </c>
      <c r="D39" s="21" t="s">
        <v>57</v>
      </c>
      <c r="E39" s="26" t="s">
        <v>49</v>
      </c>
      <c r="F39" s="26" t="s">
        <v>20</v>
      </c>
      <c r="G39" s="27" t="s">
        <v>27</v>
      </c>
      <c r="H39" s="23">
        <f>H40</f>
        <v>112600</v>
      </c>
      <c r="I39" s="23">
        <f>I41</f>
        <v>112600</v>
      </c>
      <c r="J39" s="23">
        <f>J40</f>
        <v>112600</v>
      </c>
    </row>
    <row r="40" spans="1:10" ht="73.5">
      <c r="A40" s="19"/>
      <c r="B40" s="20" t="s">
        <v>58</v>
      </c>
      <c r="C40" s="26" t="s">
        <v>24</v>
      </c>
      <c r="D40" s="21" t="s">
        <v>59</v>
      </c>
      <c r="E40" s="26" t="s">
        <v>49</v>
      </c>
      <c r="F40" s="26" t="s">
        <v>20</v>
      </c>
      <c r="G40" s="27" t="s">
        <v>27</v>
      </c>
      <c r="H40" s="23">
        <f>H41</f>
        <v>112600</v>
      </c>
      <c r="I40" s="23">
        <f>I41</f>
        <v>112600</v>
      </c>
      <c r="J40" s="23">
        <f>J41</f>
        <v>112600</v>
      </c>
    </row>
    <row r="41" spans="1:10" ht="69.75" customHeight="1">
      <c r="A41" s="24">
        <v>8</v>
      </c>
      <c r="B41" s="25" t="s">
        <v>58</v>
      </c>
      <c r="C41" s="26" t="s">
        <v>24</v>
      </c>
      <c r="D41" s="26" t="s">
        <v>59</v>
      </c>
      <c r="E41" s="26" t="s">
        <v>49</v>
      </c>
      <c r="F41" s="26" t="s">
        <v>20</v>
      </c>
      <c r="G41" s="27" t="s">
        <v>27</v>
      </c>
      <c r="H41" s="28">
        <v>112600</v>
      </c>
      <c r="I41" s="29">
        <v>112600</v>
      </c>
      <c r="J41" s="30">
        <v>112600</v>
      </c>
    </row>
    <row r="42" spans="1:10" ht="52.5">
      <c r="A42" s="19"/>
      <c r="B42" s="20" t="s">
        <v>60</v>
      </c>
      <c r="C42" s="26" t="s">
        <v>24</v>
      </c>
      <c r="D42" s="21" t="s">
        <v>61</v>
      </c>
      <c r="E42" s="26" t="s">
        <v>49</v>
      </c>
      <c r="F42" s="26" t="s">
        <v>20</v>
      </c>
      <c r="G42" s="27" t="s">
        <v>27</v>
      </c>
      <c r="H42" s="23">
        <f>H43</f>
        <v>120000</v>
      </c>
      <c r="I42" s="23">
        <f>I44</f>
        <v>125800</v>
      </c>
      <c r="J42" s="23">
        <f>J43</f>
        <v>131700</v>
      </c>
    </row>
    <row r="43" spans="1:10" ht="73.5">
      <c r="A43" s="19"/>
      <c r="B43" s="20" t="s">
        <v>62</v>
      </c>
      <c r="C43" s="26" t="s">
        <v>24</v>
      </c>
      <c r="D43" s="21" t="s">
        <v>63</v>
      </c>
      <c r="E43" s="26" t="s">
        <v>49</v>
      </c>
      <c r="F43" s="26" t="s">
        <v>20</v>
      </c>
      <c r="G43" s="27" t="s">
        <v>27</v>
      </c>
      <c r="H43" s="23">
        <f>H44</f>
        <v>120000</v>
      </c>
      <c r="I43" s="23">
        <f>I44</f>
        <v>125800</v>
      </c>
      <c r="J43" s="23">
        <f>J44</f>
        <v>131700</v>
      </c>
    </row>
    <row r="44" spans="1:10" ht="70.5" customHeight="1">
      <c r="A44" s="24">
        <v>9</v>
      </c>
      <c r="B44" s="25" t="s">
        <v>62</v>
      </c>
      <c r="C44" s="26" t="s">
        <v>24</v>
      </c>
      <c r="D44" s="26" t="s">
        <v>63</v>
      </c>
      <c r="E44" s="26" t="s">
        <v>49</v>
      </c>
      <c r="F44" s="26" t="s">
        <v>20</v>
      </c>
      <c r="G44" s="27" t="s">
        <v>27</v>
      </c>
      <c r="H44" s="28">
        <v>120000</v>
      </c>
      <c r="I44" s="29">
        <v>125800</v>
      </c>
      <c r="J44" s="30">
        <v>131700</v>
      </c>
    </row>
    <row r="45" spans="1:10" ht="12.75">
      <c r="A45" s="19"/>
      <c r="B45" s="20" t="s">
        <v>64</v>
      </c>
      <c r="C45" s="21" t="s">
        <v>65</v>
      </c>
      <c r="D45" s="21" t="s">
        <v>66</v>
      </c>
      <c r="E45" s="26" t="s">
        <v>26</v>
      </c>
      <c r="F45" s="26" t="s">
        <v>20</v>
      </c>
      <c r="G45" s="27" t="s">
        <v>27</v>
      </c>
      <c r="H45" s="23">
        <f>H46</f>
        <v>7100</v>
      </c>
      <c r="I45" s="23">
        <f>I47</f>
        <v>7100</v>
      </c>
      <c r="J45" s="23">
        <f>J47</f>
        <v>7100</v>
      </c>
    </row>
    <row r="46" spans="1:10" ht="44.25" customHeight="1">
      <c r="A46" s="19"/>
      <c r="B46" s="20" t="s">
        <v>67</v>
      </c>
      <c r="C46" s="21" t="s">
        <v>65</v>
      </c>
      <c r="D46" s="21" t="s">
        <v>68</v>
      </c>
      <c r="E46" s="26" t="s">
        <v>26</v>
      </c>
      <c r="F46" s="26" t="s">
        <v>20</v>
      </c>
      <c r="G46" s="27" t="s">
        <v>27</v>
      </c>
      <c r="H46" s="23">
        <f>H47</f>
        <v>7100</v>
      </c>
      <c r="I46" s="23">
        <f>I47</f>
        <v>7100</v>
      </c>
      <c r="J46" s="23">
        <f>J48</f>
        <v>7100</v>
      </c>
    </row>
    <row r="47" spans="1:10" ht="78" customHeight="1">
      <c r="A47" s="19"/>
      <c r="B47" s="20" t="s">
        <v>69</v>
      </c>
      <c r="C47" s="21" t="s">
        <v>65</v>
      </c>
      <c r="D47" s="21" t="s">
        <v>70</v>
      </c>
      <c r="E47" s="26" t="s">
        <v>26</v>
      </c>
      <c r="F47" s="26" t="s">
        <v>20</v>
      </c>
      <c r="G47" s="27" t="s">
        <v>27</v>
      </c>
      <c r="H47" s="23">
        <f>H48</f>
        <v>7100</v>
      </c>
      <c r="I47" s="23">
        <f>I48</f>
        <v>7100</v>
      </c>
      <c r="J47" s="23">
        <f>J48</f>
        <v>7100</v>
      </c>
    </row>
    <row r="48" spans="1:10" ht="78.75">
      <c r="A48" s="24">
        <v>10</v>
      </c>
      <c r="B48" s="25" t="s">
        <v>69</v>
      </c>
      <c r="C48" s="26" t="s">
        <v>65</v>
      </c>
      <c r="D48" s="26" t="s">
        <v>70</v>
      </c>
      <c r="E48" s="26" t="s">
        <v>26</v>
      </c>
      <c r="F48" s="26" t="s">
        <v>20</v>
      </c>
      <c r="G48" s="27" t="s">
        <v>27</v>
      </c>
      <c r="H48" s="28">
        <v>7100</v>
      </c>
      <c r="I48" s="29">
        <v>7100</v>
      </c>
      <c r="J48" s="30">
        <v>7100</v>
      </c>
    </row>
    <row r="49" spans="1:10" ht="43.5" customHeight="1">
      <c r="A49" s="19"/>
      <c r="B49" s="20" t="s">
        <v>71</v>
      </c>
      <c r="C49" s="21" t="s">
        <v>72</v>
      </c>
      <c r="D49" s="21" t="s">
        <v>73</v>
      </c>
      <c r="E49" s="26" t="s">
        <v>49</v>
      </c>
      <c r="F49" s="26" t="s">
        <v>20</v>
      </c>
      <c r="G49" s="27" t="s">
        <v>74</v>
      </c>
      <c r="H49" s="23">
        <f>H50</f>
        <v>282500</v>
      </c>
      <c r="I49" s="23">
        <f>I51</f>
        <v>296100</v>
      </c>
      <c r="J49" s="23">
        <f>J52</f>
        <v>310000</v>
      </c>
    </row>
    <row r="50" spans="1:10" ht="76.5" customHeight="1">
      <c r="A50" s="19"/>
      <c r="B50" s="20" t="s">
        <v>75</v>
      </c>
      <c r="C50" s="21" t="s">
        <v>72</v>
      </c>
      <c r="D50" s="21" t="s">
        <v>76</v>
      </c>
      <c r="E50" s="26" t="s">
        <v>49</v>
      </c>
      <c r="F50" s="26" t="s">
        <v>20</v>
      </c>
      <c r="G50" s="27" t="s">
        <v>74</v>
      </c>
      <c r="H50" s="23">
        <f>H51</f>
        <v>282500</v>
      </c>
      <c r="I50" s="34">
        <f>I51</f>
        <v>296100</v>
      </c>
      <c r="J50" s="32">
        <f>J52</f>
        <v>310000</v>
      </c>
    </row>
    <row r="51" spans="1:10" ht="64.5" customHeight="1">
      <c r="A51" s="19"/>
      <c r="B51" s="20" t="s">
        <v>77</v>
      </c>
      <c r="C51" s="21" t="s">
        <v>72</v>
      </c>
      <c r="D51" s="21" t="s">
        <v>78</v>
      </c>
      <c r="E51" s="26" t="s">
        <v>49</v>
      </c>
      <c r="F51" s="26" t="s">
        <v>20</v>
      </c>
      <c r="G51" s="27" t="s">
        <v>74</v>
      </c>
      <c r="H51" s="23">
        <f>H52</f>
        <v>282500</v>
      </c>
      <c r="I51" s="34">
        <f>I52</f>
        <v>296100</v>
      </c>
      <c r="J51" s="32">
        <f>J52</f>
        <v>310000</v>
      </c>
    </row>
    <row r="52" spans="1:10" ht="58.5" customHeight="1">
      <c r="A52" s="24">
        <v>11</v>
      </c>
      <c r="B52" s="25" t="s">
        <v>77</v>
      </c>
      <c r="C52" s="26" t="s">
        <v>65</v>
      </c>
      <c r="D52" s="26" t="s">
        <v>79</v>
      </c>
      <c r="E52" s="26" t="s">
        <v>49</v>
      </c>
      <c r="F52" s="26" t="s">
        <v>20</v>
      </c>
      <c r="G52" s="27" t="s">
        <v>74</v>
      </c>
      <c r="H52" s="28">
        <v>282500</v>
      </c>
      <c r="I52" s="29">
        <v>296100</v>
      </c>
      <c r="J52" s="30">
        <v>310000</v>
      </c>
    </row>
    <row r="53" spans="1:10" ht="22.5" customHeight="1">
      <c r="A53" s="19"/>
      <c r="B53" s="20" t="s">
        <v>80</v>
      </c>
      <c r="C53" s="21" t="s">
        <v>72</v>
      </c>
      <c r="D53" s="21" t="s">
        <v>81</v>
      </c>
      <c r="E53" s="26" t="s">
        <v>49</v>
      </c>
      <c r="F53" s="26" t="s">
        <v>20</v>
      </c>
      <c r="G53" s="27" t="s">
        <v>82</v>
      </c>
      <c r="H53" s="23">
        <f>H54</f>
        <v>5000</v>
      </c>
      <c r="I53" s="34">
        <f>I55</f>
        <v>0</v>
      </c>
      <c r="J53" s="32">
        <f>J57</f>
        <v>0</v>
      </c>
    </row>
    <row r="54" spans="1:10" ht="94.5">
      <c r="A54" s="19"/>
      <c r="B54" s="20" t="s">
        <v>83</v>
      </c>
      <c r="C54" s="21" t="s">
        <v>72</v>
      </c>
      <c r="D54" s="21" t="s">
        <v>84</v>
      </c>
      <c r="E54" s="26" t="s">
        <v>49</v>
      </c>
      <c r="F54" s="26" t="s">
        <v>20</v>
      </c>
      <c r="G54" s="27" t="s">
        <v>82</v>
      </c>
      <c r="H54" s="23">
        <f>H55</f>
        <v>5000</v>
      </c>
      <c r="I54" s="34">
        <f>I55</f>
        <v>0</v>
      </c>
      <c r="J54" s="32">
        <f>J57</f>
        <v>0</v>
      </c>
    </row>
    <row r="55" spans="1:10" ht="33" customHeight="1">
      <c r="A55" s="19"/>
      <c r="B55" s="20" t="s">
        <v>85</v>
      </c>
      <c r="C55" s="21" t="s">
        <v>72</v>
      </c>
      <c r="D55" s="21" t="s">
        <v>86</v>
      </c>
      <c r="E55" s="26" t="s">
        <v>49</v>
      </c>
      <c r="F55" s="26" t="s">
        <v>20</v>
      </c>
      <c r="G55" s="27" t="s">
        <v>82</v>
      </c>
      <c r="H55" s="23">
        <f>H56</f>
        <v>5000</v>
      </c>
      <c r="I55" s="34">
        <f>I56</f>
        <v>0</v>
      </c>
      <c r="J55" s="32">
        <f>J57</f>
        <v>0</v>
      </c>
    </row>
    <row r="56" spans="1:10" ht="42" customHeight="1">
      <c r="A56" s="19"/>
      <c r="B56" s="20" t="s">
        <v>87</v>
      </c>
      <c r="C56" s="21" t="s">
        <v>72</v>
      </c>
      <c r="D56" s="21" t="s">
        <v>88</v>
      </c>
      <c r="E56" s="26" t="s">
        <v>49</v>
      </c>
      <c r="F56" s="26" t="s">
        <v>20</v>
      </c>
      <c r="G56" s="27" t="s">
        <v>82</v>
      </c>
      <c r="H56" s="23">
        <f>H57</f>
        <v>5000</v>
      </c>
      <c r="I56" s="34">
        <f>I57</f>
        <v>0</v>
      </c>
      <c r="J56" s="32">
        <f>J57</f>
        <v>0</v>
      </c>
    </row>
    <row r="57" spans="1:10" ht="45">
      <c r="A57" s="24">
        <v>12</v>
      </c>
      <c r="B57" s="25" t="s">
        <v>87</v>
      </c>
      <c r="C57" s="21" t="s">
        <v>72</v>
      </c>
      <c r="D57" s="26" t="s">
        <v>88</v>
      </c>
      <c r="E57" s="26" t="s">
        <v>49</v>
      </c>
      <c r="F57" s="26" t="s">
        <v>20</v>
      </c>
      <c r="G57" s="27" t="s">
        <v>82</v>
      </c>
      <c r="H57" s="28">
        <v>5000</v>
      </c>
      <c r="I57" s="35"/>
      <c r="J57" s="30">
        <v>0</v>
      </c>
    </row>
    <row r="58" spans="1:10" ht="22.5">
      <c r="A58" s="24">
        <v>13</v>
      </c>
      <c r="B58" s="25" t="s">
        <v>89</v>
      </c>
      <c r="C58" s="21" t="s">
        <v>65</v>
      </c>
      <c r="D58" s="26" t="s">
        <v>90</v>
      </c>
      <c r="E58" s="26" t="s">
        <v>49</v>
      </c>
      <c r="F58" s="26" t="s">
        <v>20</v>
      </c>
      <c r="G58" s="27" t="s">
        <v>91</v>
      </c>
      <c r="H58" s="28">
        <v>15000</v>
      </c>
      <c r="I58" s="35"/>
      <c r="J58" s="30"/>
    </row>
    <row r="59" spans="1:10" s="40" customFormat="1" ht="12.75">
      <c r="A59" s="36"/>
      <c r="B59" s="20" t="s">
        <v>92</v>
      </c>
      <c r="C59" s="37" t="s">
        <v>65</v>
      </c>
      <c r="D59" s="38" t="s">
        <v>93</v>
      </c>
      <c r="E59" s="38" t="s">
        <v>19</v>
      </c>
      <c r="F59" s="38" t="s">
        <v>20</v>
      </c>
      <c r="G59" s="39" t="s">
        <v>17</v>
      </c>
      <c r="H59" s="23">
        <f aca="true" t="shared" si="0" ref="H59:J60">H60</f>
        <v>4546339</v>
      </c>
      <c r="I59" s="23">
        <f t="shared" si="0"/>
        <v>4197282</v>
      </c>
      <c r="J59" s="23">
        <f t="shared" si="0"/>
        <v>4197282</v>
      </c>
    </row>
    <row r="60" spans="1:10" s="40" customFormat="1" ht="33" customHeight="1">
      <c r="A60" s="36"/>
      <c r="B60" s="20" t="s">
        <v>94</v>
      </c>
      <c r="C60" s="37" t="s">
        <v>65</v>
      </c>
      <c r="D60" s="38" t="s">
        <v>95</v>
      </c>
      <c r="E60" s="38" t="s">
        <v>19</v>
      </c>
      <c r="F60" s="38" t="s">
        <v>20</v>
      </c>
      <c r="G60" s="39" t="s">
        <v>17</v>
      </c>
      <c r="H60" s="23">
        <f t="shared" si="0"/>
        <v>4546339</v>
      </c>
      <c r="I60" s="23">
        <f t="shared" si="0"/>
        <v>4197282</v>
      </c>
      <c r="J60" s="23">
        <f t="shared" si="0"/>
        <v>4197282</v>
      </c>
    </row>
    <row r="61" spans="1:10" s="40" customFormat="1" ht="24" customHeight="1">
      <c r="A61" s="36"/>
      <c r="B61" s="20" t="s">
        <v>96</v>
      </c>
      <c r="C61" s="37" t="s">
        <v>65</v>
      </c>
      <c r="D61" s="38" t="s">
        <v>97</v>
      </c>
      <c r="E61" s="38" t="s">
        <v>19</v>
      </c>
      <c r="F61" s="38" t="s">
        <v>20</v>
      </c>
      <c r="G61" s="39" t="s">
        <v>98</v>
      </c>
      <c r="H61" s="23">
        <f>H62+H67+H91+H90+H88+H89</f>
        <v>4546339</v>
      </c>
      <c r="I61" s="23">
        <f>I62+I67+I91+I90+I88+I89</f>
        <v>4197282</v>
      </c>
      <c r="J61" s="23">
        <f>J62+J67+J91+J90+J88+J89</f>
        <v>4197282</v>
      </c>
    </row>
    <row r="62" spans="1:10" s="40" customFormat="1" ht="21">
      <c r="A62" s="36"/>
      <c r="B62" s="20" t="s">
        <v>99</v>
      </c>
      <c r="C62" s="37" t="s">
        <v>65</v>
      </c>
      <c r="D62" s="38" t="s">
        <v>100</v>
      </c>
      <c r="E62" s="38" t="s">
        <v>19</v>
      </c>
      <c r="F62" s="38" t="s">
        <v>20</v>
      </c>
      <c r="G62" s="39" t="s">
        <v>98</v>
      </c>
      <c r="H62" s="23">
        <f>H63+H65</f>
        <v>2234800</v>
      </c>
      <c r="I62" s="23">
        <f>I63+I65</f>
        <v>1887300</v>
      </c>
      <c r="J62" s="23">
        <f>J63+J65</f>
        <v>1887300</v>
      </c>
    </row>
    <row r="63" spans="1:10" s="40" customFormat="1" ht="33" customHeight="1">
      <c r="A63" s="36"/>
      <c r="B63" s="20" t="s">
        <v>101</v>
      </c>
      <c r="C63" s="37" t="s">
        <v>65</v>
      </c>
      <c r="D63" s="38" t="s">
        <v>100</v>
      </c>
      <c r="E63" s="38" t="s">
        <v>49</v>
      </c>
      <c r="F63" s="38" t="s">
        <v>102</v>
      </c>
      <c r="G63" s="39" t="s">
        <v>98</v>
      </c>
      <c r="H63" s="23">
        <f>H64</f>
        <v>1737700</v>
      </c>
      <c r="I63" s="34">
        <f>I64</f>
        <v>1390200</v>
      </c>
      <c r="J63" s="32">
        <f>J64</f>
        <v>1390200</v>
      </c>
    </row>
    <row r="64" spans="1:10" s="43" customFormat="1" ht="22.5">
      <c r="A64" s="41">
        <v>14</v>
      </c>
      <c r="B64" s="25" t="s">
        <v>99</v>
      </c>
      <c r="C64" s="37" t="s">
        <v>65</v>
      </c>
      <c r="D64" s="37" t="s">
        <v>100</v>
      </c>
      <c r="E64" s="37" t="s">
        <v>49</v>
      </c>
      <c r="F64" s="37" t="s">
        <v>102</v>
      </c>
      <c r="G64" s="42" t="s">
        <v>98</v>
      </c>
      <c r="H64" s="28">
        <v>1737700</v>
      </c>
      <c r="I64" s="35">
        <v>1390200</v>
      </c>
      <c r="J64" s="30">
        <v>1390200</v>
      </c>
    </row>
    <row r="65" spans="1:10" ht="33.75" customHeight="1">
      <c r="A65" s="19"/>
      <c r="B65" s="20" t="s">
        <v>103</v>
      </c>
      <c r="C65" s="37" t="s">
        <v>65</v>
      </c>
      <c r="D65" s="21" t="s">
        <v>100</v>
      </c>
      <c r="E65" s="21" t="s">
        <v>49</v>
      </c>
      <c r="F65" s="21" t="s">
        <v>104</v>
      </c>
      <c r="G65" s="22" t="s">
        <v>98</v>
      </c>
      <c r="H65" s="23">
        <f>H66</f>
        <v>497100</v>
      </c>
      <c r="I65" s="34">
        <f>I66</f>
        <v>497100</v>
      </c>
      <c r="J65" s="32">
        <f>J66</f>
        <v>497100</v>
      </c>
    </row>
    <row r="66" spans="1:10" s="43" customFormat="1" ht="22.5" customHeight="1">
      <c r="A66" s="41">
        <v>15</v>
      </c>
      <c r="B66" s="25" t="s">
        <v>99</v>
      </c>
      <c r="C66" s="37" t="s">
        <v>65</v>
      </c>
      <c r="D66" s="37" t="s">
        <v>100</v>
      </c>
      <c r="E66" s="37" t="s">
        <v>49</v>
      </c>
      <c r="F66" s="37" t="s">
        <v>104</v>
      </c>
      <c r="G66" s="42" t="s">
        <v>98</v>
      </c>
      <c r="H66" s="28">
        <v>497100</v>
      </c>
      <c r="I66" s="35">
        <v>497100</v>
      </c>
      <c r="J66" s="30">
        <v>497100</v>
      </c>
    </row>
    <row r="67" spans="1:10" s="43" customFormat="1" ht="21" customHeight="1">
      <c r="A67" s="44"/>
      <c r="B67" s="20" t="s">
        <v>105</v>
      </c>
      <c r="C67" s="37" t="s">
        <v>65</v>
      </c>
      <c r="D67" s="45" t="s">
        <v>106</v>
      </c>
      <c r="E67" s="37" t="s">
        <v>49</v>
      </c>
      <c r="F67" s="37" t="s">
        <v>20</v>
      </c>
      <c r="G67" s="42" t="s">
        <v>98</v>
      </c>
      <c r="H67" s="23">
        <f aca="true" t="shared" si="1" ref="H67:J68">H68</f>
        <v>241419</v>
      </c>
      <c r="I67" s="23">
        <f t="shared" si="1"/>
        <v>241709</v>
      </c>
      <c r="J67" s="23">
        <f t="shared" si="1"/>
        <v>241709</v>
      </c>
    </row>
    <row r="68" spans="1:10" s="43" customFormat="1" ht="33.75" customHeight="1">
      <c r="A68" s="44"/>
      <c r="B68" s="20" t="s">
        <v>107</v>
      </c>
      <c r="C68" s="37" t="s">
        <v>65</v>
      </c>
      <c r="D68" s="45" t="s">
        <v>108</v>
      </c>
      <c r="E68" s="37" t="s">
        <v>49</v>
      </c>
      <c r="F68" s="37" t="s">
        <v>20</v>
      </c>
      <c r="G68" s="42" t="s">
        <v>98</v>
      </c>
      <c r="H68" s="23">
        <f t="shared" si="1"/>
        <v>241419</v>
      </c>
      <c r="I68" s="23">
        <f t="shared" si="1"/>
        <v>241709</v>
      </c>
      <c r="J68" s="23">
        <f t="shared" si="1"/>
        <v>241709</v>
      </c>
    </row>
    <row r="69" spans="1:10" s="43" customFormat="1" ht="33" customHeight="1">
      <c r="A69" s="41">
        <v>16</v>
      </c>
      <c r="B69" s="25" t="s">
        <v>107</v>
      </c>
      <c r="C69" s="37" t="s">
        <v>65</v>
      </c>
      <c r="D69" s="37" t="s">
        <v>108</v>
      </c>
      <c r="E69" s="37" t="s">
        <v>49</v>
      </c>
      <c r="F69" s="37" t="s">
        <v>20</v>
      </c>
      <c r="G69" s="42" t="s">
        <v>98</v>
      </c>
      <c r="H69" s="28">
        <v>241419</v>
      </c>
      <c r="I69" s="35">
        <v>241709</v>
      </c>
      <c r="J69" s="30">
        <v>241709</v>
      </c>
    </row>
    <row r="70" spans="1:10" s="43" customFormat="1" ht="12.75" customHeight="1" hidden="1">
      <c r="A70" s="44"/>
      <c r="B70" s="46" t="s">
        <v>109</v>
      </c>
      <c r="C70" s="45"/>
      <c r="D70" s="45" t="s">
        <v>110</v>
      </c>
      <c r="E70" s="45"/>
      <c r="F70" s="45"/>
      <c r="G70" s="47"/>
      <c r="H70" s="48"/>
      <c r="I70" s="49"/>
      <c r="J70" s="50"/>
    </row>
    <row r="71" spans="1:10" s="43" customFormat="1" ht="12.75" customHeight="1" hidden="1">
      <c r="A71" s="41">
        <v>15</v>
      </c>
      <c r="B71" s="51" t="s">
        <v>109</v>
      </c>
      <c r="C71" s="37" t="s">
        <v>65</v>
      </c>
      <c r="D71" s="37" t="s">
        <v>110</v>
      </c>
      <c r="E71" s="37" t="s">
        <v>49</v>
      </c>
      <c r="F71" s="37" t="s">
        <v>20</v>
      </c>
      <c r="G71" s="42" t="s">
        <v>98</v>
      </c>
      <c r="H71" s="52"/>
      <c r="I71" s="53"/>
      <c r="J71" s="50"/>
    </row>
    <row r="72" spans="1:10" s="43" customFormat="1" ht="67.5" hidden="1">
      <c r="A72" s="41">
        <v>16</v>
      </c>
      <c r="B72" s="54" t="s">
        <v>111</v>
      </c>
      <c r="C72" s="37" t="s">
        <v>65</v>
      </c>
      <c r="D72" s="37" t="s">
        <v>112</v>
      </c>
      <c r="E72" s="37" t="s">
        <v>49</v>
      </c>
      <c r="F72" s="37" t="s">
        <v>113</v>
      </c>
      <c r="G72" s="42" t="s">
        <v>98</v>
      </c>
      <c r="H72" s="55"/>
      <c r="I72" s="56"/>
      <c r="J72" s="50"/>
    </row>
    <row r="73" spans="1:10" s="43" customFormat="1" ht="12.75" hidden="1">
      <c r="A73" s="44"/>
      <c r="B73" s="46" t="s">
        <v>114</v>
      </c>
      <c r="C73" s="45"/>
      <c r="D73" s="45" t="s">
        <v>115</v>
      </c>
      <c r="E73" s="45"/>
      <c r="F73" s="45"/>
      <c r="G73" s="47"/>
      <c r="H73" s="48"/>
      <c r="I73" s="49"/>
      <c r="J73" s="50"/>
    </row>
    <row r="74" spans="1:10" s="43" customFormat="1" ht="63" hidden="1">
      <c r="A74" s="44"/>
      <c r="B74" s="46" t="s">
        <v>116</v>
      </c>
      <c r="C74" s="45"/>
      <c r="D74" s="45" t="s">
        <v>117</v>
      </c>
      <c r="E74" s="45"/>
      <c r="F74" s="45"/>
      <c r="G74" s="47"/>
      <c r="H74" s="48"/>
      <c r="I74" s="49"/>
      <c r="J74" s="50"/>
    </row>
    <row r="75" spans="1:10" s="43" customFormat="1" ht="73.5" hidden="1">
      <c r="A75" s="44"/>
      <c r="B75" s="46" t="s">
        <v>118</v>
      </c>
      <c r="C75" s="45"/>
      <c r="D75" s="45" t="s">
        <v>117</v>
      </c>
      <c r="E75" s="45"/>
      <c r="F75" s="45" t="s">
        <v>119</v>
      </c>
      <c r="G75" s="47"/>
      <c r="H75" s="48"/>
      <c r="I75" s="49"/>
      <c r="J75" s="50"/>
    </row>
    <row r="76" spans="1:10" s="43" customFormat="1" ht="67.5" hidden="1">
      <c r="A76" s="41">
        <v>17</v>
      </c>
      <c r="B76" s="51" t="s">
        <v>116</v>
      </c>
      <c r="C76" s="37" t="s">
        <v>65</v>
      </c>
      <c r="D76" s="37" t="s">
        <v>117</v>
      </c>
      <c r="E76" s="37" t="s">
        <v>49</v>
      </c>
      <c r="F76" s="37" t="s">
        <v>119</v>
      </c>
      <c r="G76" s="42" t="s">
        <v>98</v>
      </c>
      <c r="H76" s="52"/>
      <c r="I76" s="53"/>
      <c r="J76" s="50"/>
    </row>
    <row r="77" spans="1:10" s="43" customFormat="1" ht="78.75" hidden="1">
      <c r="A77" s="41">
        <v>18</v>
      </c>
      <c r="B77" s="51" t="s">
        <v>120</v>
      </c>
      <c r="C77" s="37" t="s">
        <v>65</v>
      </c>
      <c r="D77" s="37" t="s">
        <v>121</v>
      </c>
      <c r="E77" s="37" t="s">
        <v>49</v>
      </c>
      <c r="F77" s="37" t="s">
        <v>122</v>
      </c>
      <c r="G77" s="42" t="s">
        <v>98</v>
      </c>
      <c r="H77" s="52"/>
      <c r="I77" s="53"/>
      <c r="J77" s="50"/>
    </row>
    <row r="78" spans="1:10" s="43" customFormat="1" ht="67.5" hidden="1">
      <c r="A78" s="41">
        <v>19</v>
      </c>
      <c r="B78" s="51" t="s">
        <v>123</v>
      </c>
      <c r="C78" s="37" t="s">
        <v>65</v>
      </c>
      <c r="D78" s="37" t="s">
        <v>121</v>
      </c>
      <c r="E78" s="37" t="s">
        <v>49</v>
      </c>
      <c r="F78" s="37" t="s">
        <v>124</v>
      </c>
      <c r="G78" s="42" t="s">
        <v>98</v>
      </c>
      <c r="H78" s="52"/>
      <c r="I78" s="53"/>
      <c r="J78" s="50"/>
    </row>
    <row r="79" spans="1:10" s="43" customFormat="1" ht="12.75" customHeight="1" hidden="1">
      <c r="A79" s="41">
        <v>22</v>
      </c>
      <c r="B79" s="51" t="s">
        <v>125</v>
      </c>
      <c r="C79" s="37" t="s">
        <v>65</v>
      </c>
      <c r="D79" s="37" t="s">
        <v>121</v>
      </c>
      <c r="E79" s="37" t="s">
        <v>49</v>
      </c>
      <c r="F79" s="37" t="s">
        <v>126</v>
      </c>
      <c r="G79" s="42" t="s">
        <v>98</v>
      </c>
      <c r="H79" s="48"/>
      <c r="I79" s="53"/>
      <c r="J79" s="50"/>
    </row>
    <row r="80" spans="1:10" s="43" customFormat="1" ht="63" hidden="1">
      <c r="A80" s="41"/>
      <c r="B80" s="46" t="s">
        <v>127</v>
      </c>
      <c r="C80" s="45" t="s">
        <v>65</v>
      </c>
      <c r="D80" s="45" t="s">
        <v>128</v>
      </c>
      <c r="E80" s="45" t="s">
        <v>49</v>
      </c>
      <c r="F80" s="45" t="s">
        <v>20</v>
      </c>
      <c r="G80" s="47" t="s">
        <v>98</v>
      </c>
      <c r="H80" s="48"/>
      <c r="I80" s="53"/>
      <c r="J80" s="50"/>
    </row>
    <row r="81" spans="1:10" s="43" customFormat="1" ht="21" hidden="1">
      <c r="A81" s="41"/>
      <c r="B81" s="46" t="s">
        <v>129</v>
      </c>
      <c r="C81" s="45"/>
      <c r="D81" s="45" t="s">
        <v>130</v>
      </c>
      <c r="E81" s="45"/>
      <c r="F81" s="45"/>
      <c r="G81" s="47"/>
      <c r="H81" s="48"/>
      <c r="I81" s="53"/>
      <c r="J81" s="50"/>
    </row>
    <row r="82" spans="1:10" s="43" customFormat="1" ht="22.5" hidden="1">
      <c r="A82" s="41">
        <v>23</v>
      </c>
      <c r="B82" s="51" t="s">
        <v>129</v>
      </c>
      <c r="C82" s="37" t="s">
        <v>65</v>
      </c>
      <c r="D82" s="37" t="s">
        <v>130</v>
      </c>
      <c r="E82" s="37" t="s">
        <v>49</v>
      </c>
      <c r="F82" s="37" t="s">
        <v>20</v>
      </c>
      <c r="G82" s="42" t="s">
        <v>91</v>
      </c>
      <c r="H82" s="52"/>
      <c r="I82" s="53"/>
      <c r="J82" s="50"/>
    </row>
    <row r="83" spans="1:10" s="43" customFormat="1" ht="42" hidden="1">
      <c r="A83" s="44"/>
      <c r="B83" s="46" t="s">
        <v>131</v>
      </c>
      <c r="C83" s="45"/>
      <c r="D83" s="45" t="s">
        <v>132</v>
      </c>
      <c r="E83" s="45"/>
      <c r="F83" s="45"/>
      <c r="G83" s="47"/>
      <c r="H83" s="48">
        <f>H87</f>
        <v>11000</v>
      </c>
      <c r="I83" s="48">
        <f>I87</f>
        <v>11000</v>
      </c>
      <c r="J83" s="48">
        <f>J87</f>
        <v>11000</v>
      </c>
    </row>
    <row r="84" spans="1:10" s="43" customFormat="1" ht="21" hidden="1">
      <c r="A84" s="44"/>
      <c r="B84" s="46" t="s">
        <v>133</v>
      </c>
      <c r="C84" s="45"/>
      <c r="D84" s="45" t="s">
        <v>134</v>
      </c>
      <c r="E84" s="45"/>
      <c r="F84" s="45"/>
      <c r="G84" s="47"/>
      <c r="H84" s="48">
        <f>H87</f>
        <v>11000</v>
      </c>
      <c r="I84" s="48">
        <f>I87</f>
        <v>11000</v>
      </c>
      <c r="J84" s="48">
        <f>J87</f>
        <v>11000</v>
      </c>
    </row>
    <row r="85" spans="1:10" s="43" customFormat="1" ht="12.75" hidden="1">
      <c r="A85" s="44"/>
      <c r="B85" s="46" t="s">
        <v>135</v>
      </c>
      <c r="C85" s="45"/>
      <c r="D85" s="45" t="s">
        <v>136</v>
      </c>
      <c r="E85" s="45"/>
      <c r="F85" s="45"/>
      <c r="G85" s="47"/>
      <c r="H85" s="48">
        <f aca="true" t="shared" si="2" ref="H85:J86">H86</f>
        <v>11000</v>
      </c>
      <c r="I85" s="48">
        <f t="shared" si="2"/>
        <v>11000</v>
      </c>
      <c r="J85" s="48">
        <f t="shared" si="2"/>
        <v>11000</v>
      </c>
    </row>
    <row r="86" spans="1:10" s="43" customFormat="1" ht="31.5" hidden="1">
      <c r="A86" s="44"/>
      <c r="B86" s="46" t="s">
        <v>137</v>
      </c>
      <c r="C86" s="45"/>
      <c r="D86" s="45" t="s">
        <v>138</v>
      </c>
      <c r="E86" s="45"/>
      <c r="F86" s="45"/>
      <c r="G86" s="47"/>
      <c r="H86" s="48">
        <f t="shared" si="2"/>
        <v>11000</v>
      </c>
      <c r="I86" s="48">
        <f t="shared" si="2"/>
        <v>11000</v>
      </c>
      <c r="J86" s="48">
        <f t="shared" si="2"/>
        <v>11000</v>
      </c>
    </row>
    <row r="87" spans="1:10" s="43" customFormat="1" ht="33.75" hidden="1">
      <c r="A87" s="41">
        <v>24</v>
      </c>
      <c r="B87" s="51" t="s">
        <v>137</v>
      </c>
      <c r="C87" s="37" t="s">
        <v>65</v>
      </c>
      <c r="D87" s="37" t="s">
        <v>138</v>
      </c>
      <c r="E87" s="37" t="s">
        <v>49</v>
      </c>
      <c r="F87" s="37" t="s">
        <v>20</v>
      </c>
      <c r="G87" s="42" t="s">
        <v>139</v>
      </c>
      <c r="H87" s="52">
        <v>11000</v>
      </c>
      <c r="I87" s="53">
        <v>11000</v>
      </c>
      <c r="J87" s="50">
        <v>11000</v>
      </c>
    </row>
    <row r="88" spans="1:10" s="43" customFormat="1" ht="45">
      <c r="A88" s="41">
        <v>17</v>
      </c>
      <c r="B88" s="25" t="s">
        <v>140</v>
      </c>
      <c r="C88" s="57" t="s">
        <v>65</v>
      </c>
      <c r="D88" s="57" t="s">
        <v>121</v>
      </c>
      <c r="E88" s="57" t="s">
        <v>49</v>
      </c>
      <c r="F88" s="57" t="s">
        <v>141</v>
      </c>
      <c r="G88" s="58" t="s">
        <v>98</v>
      </c>
      <c r="H88" s="28">
        <v>5900</v>
      </c>
      <c r="I88" s="28">
        <v>6200</v>
      </c>
      <c r="J88" s="28">
        <v>6200</v>
      </c>
    </row>
    <row r="89" spans="1:10" s="43" customFormat="1" ht="36.75" customHeight="1">
      <c r="A89" s="41">
        <v>18</v>
      </c>
      <c r="B89" s="25" t="s">
        <v>142</v>
      </c>
      <c r="C89" s="57" t="s">
        <v>65</v>
      </c>
      <c r="D89" s="57" t="s">
        <v>121</v>
      </c>
      <c r="E89" s="57" t="s">
        <v>49</v>
      </c>
      <c r="F89" s="57" t="s">
        <v>143</v>
      </c>
      <c r="G89" s="58" t="s">
        <v>98</v>
      </c>
      <c r="H89" s="28">
        <v>140000</v>
      </c>
      <c r="I89" s="35">
        <v>113333</v>
      </c>
      <c r="J89" s="30">
        <v>113333</v>
      </c>
    </row>
    <row r="90" spans="1:10" s="43" customFormat="1" ht="27" customHeight="1">
      <c r="A90" s="41">
        <v>19</v>
      </c>
      <c r="B90" s="25" t="s">
        <v>144</v>
      </c>
      <c r="C90" s="57" t="s">
        <v>65</v>
      </c>
      <c r="D90" s="57" t="s">
        <v>121</v>
      </c>
      <c r="E90" s="57" t="s">
        <v>49</v>
      </c>
      <c r="F90" s="57" t="s">
        <v>145</v>
      </c>
      <c r="G90" s="58" t="s">
        <v>98</v>
      </c>
      <c r="H90" s="28">
        <v>1434180</v>
      </c>
      <c r="I90" s="35">
        <v>1534180</v>
      </c>
      <c r="J90" s="59">
        <v>1534180</v>
      </c>
    </row>
    <row r="91" spans="1:10" s="40" customFormat="1" ht="34.5" customHeight="1">
      <c r="A91" s="60">
        <v>20</v>
      </c>
      <c r="B91" s="25" t="s">
        <v>146</v>
      </c>
      <c r="C91" s="57" t="s">
        <v>65</v>
      </c>
      <c r="D91" s="57" t="s">
        <v>121</v>
      </c>
      <c r="E91" s="57" t="s">
        <v>49</v>
      </c>
      <c r="F91" s="57" t="s">
        <v>147</v>
      </c>
      <c r="G91" s="58" t="s">
        <v>98</v>
      </c>
      <c r="H91" s="28">
        <v>490040</v>
      </c>
      <c r="I91" s="61">
        <v>414560</v>
      </c>
      <c r="J91" s="61">
        <v>414560</v>
      </c>
    </row>
    <row r="92" spans="1:10" s="40" customFormat="1" ht="12.75">
      <c r="A92" s="60"/>
      <c r="B92" s="62" t="s">
        <v>148</v>
      </c>
      <c r="C92" s="57"/>
      <c r="D92" s="57"/>
      <c r="E92" s="57"/>
      <c r="F92" s="57"/>
      <c r="G92" s="57"/>
      <c r="H92" s="23">
        <f>H59+H21</f>
        <v>6128339</v>
      </c>
      <c r="I92" s="23">
        <f>I59+I21</f>
        <v>5863982</v>
      </c>
      <c r="J92" s="23">
        <f>J59+J21</f>
        <v>5915682</v>
      </c>
    </row>
    <row r="93" spans="1:10" ht="15">
      <c r="A93" s="63"/>
      <c r="B93" s="1"/>
      <c r="C93" s="64"/>
      <c r="D93" s="64"/>
      <c r="E93" s="64"/>
      <c r="F93" s="64"/>
      <c r="G93" s="64"/>
      <c r="H93" s="65"/>
      <c r="I93" s="66"/>
      <c r="J93" s="67"/>
    </row>
    <row r="94" spans="1:16" ht="15.75">
      <c r="A94" s="68"/>
      <c r="B94" s="69"/>
      <c r="C94" s="70"/>
      <c r="D94" s="71"/>
      <c r="E94" s="71"/>
      <c r="F94" s="71"/>
      <c r="G94" s="71"/>
      <c r="H94" s="72"/>
      <c r="I94" s="73"/>
      <c r="J94" s="74"/>
      <c r="K94" s="75">
        <f aca="true" t="shared" si="3" ref="K94:P94">SUM(K26:K87)</f>
        <v>0</v>
      </c>
      <c r="L94" s="75">
        <f t="shared" si="3"/>
        <v>0</v>
      </c>
      <c r="M94" s="75">
        <f t="shared" si="3"/>
        <v>0</v>
      </c>
      <c r="N94" s="75">
        <f t="shared" si="3"/>
        <v>0</v>
      </c>
      <c r="O94" s="75">
        <f t="shared" si="3"/>
        <v>0</v>
      </c>
      <c r="P94" s="75">
        <f t="shared" si="3"/>
        <v>0</v>
      </c>
    </row>
    <row r="95" ht="12.75">
      <c r="B95" s="76"/>
    </row>
    <row r="98" ht="15" customHeight="1">
      <c r="B98" s="77"/>
    </row>
    <row r="99" ht="15" customHeight="1">
      <c r="B99" s="77"/>
    </row>
    <row r="100" ht="15" customHeight="1">
      <c r="B100" s="78"/>
    </row>
    <row r="101" ht="15" customHeight="1">
      <c r="B101" s="78"/>
    </row>
    <row r="102" ht="12.75">
      <c r="B102" s="79"/>
    </row>
  </sheetData>
  <sheetProtection selectLockedCells="1" selectUnlockedCells="1"/>
  <mergeCells count="19">
    <mergeCell ref="E18:E19"/>
    <mergeCell ref="F18:F19"/>
    <mergeCell ref="G18:G19"/>
    <mergeCell ref="A13:J14"/>
    <mergeCell ref="A16:A19"/>
    <mergeCell ref="B16:G16"/>
    <mergeCell ref="H16:H19"/>
    <mergeCell ref="I16:I19"/>
    <mergeCell ref="J16:J19"/>
    <mergeCell ref="B17:B19"/>
    <mergeCell ref="C17:G17"/>
    <mergeCell ref="C18:C19"/>
    <mergeCell ref="D18:D19"/>
    <mergeCell ref="E2:J2"/>
    <mergeCell ref="I3:J3"/>
    <mergeCell ref="E5:J5"/>
    <mergeCell ref="I6:J6"/>
    <mergeCell ref="E8:J8"/>
    <mergeCell ref="I9:J9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2014-04-18T02:17:40Z</cp:lastPrinted>
  <dcterms:modified xsi:type="dcterms:W3CDTF">2014-04-18T02:18:44Z</dcterms:modified>
  <cp:category/>
  <cp:version/>
  <cp:contentType/>
  <cp:contentStatus/>
</cp:coreProperties>
</file>