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2 доходы" sheetId="1" r:id="rId1"/>
  </sheets>
  <definedNames>
    <definedName name="_xlnm.Print_Titles" localSheetId="0">'Прилож 2 доходы'!$26:$26</definedName>
    <definedName name="_xlnm.Print_Area" localSheetId="0">'Прилож 2 доходы'!$A$1:$J$102</definedName>
  </definedNames>
  <calcPr fullCalcOnLoad="1"/>
</workbook>
</file>

<file path=xl/sharedStrings.xml><?xml version="1.0" encoding="utf-8"?>
<sst xmlns="http://schemas.openxmlformats.org/spreadsheetml/2006/main" count="422" uniqueCount="158">
  <si>
    <t>Приложение 4</t>
  </si>
  <si>
    <t>к Решению Совета депутатов Тарутинского сельсовета</t>
  </si>
  <si>
    <t>от 20.12 2013 № 33-115Р</t>
  </si>
  <si>
    <t>Доходы бюджета Тарутинского сельсовета на 2014г. и плановый период на 2015 - 2016 г. г.</t>
  </si>
  <si>
    <t>№ п/п</t>
  </si>
  <si>
    <t>Показатели бюджетной классификации доходов</t>
  </si>
  <si>
    <t>Сумма доходов на 2014 год</t>
  </si>
  <si>
    <t>Сумма доходов на 2015 год</t>
  </si>
  <si>
    <t>Сумма доходов на 2016 год</t>
  </si>
  <si>
    <t xml:space="preserve">Наименование  </t>
  </si>
  <si>
    <t>Код</t>
  </si>
  <si>
    <t>Адм.</t>
  </si>
  <si>
    <t>Вид</t>
  </si>
  <si>
    <t>Эл.</t>
  </si>
  <si>
    <t>Подвид</t>
  </si>
  <si>
    <t>КОСГУ</t>
  </si>
  <si>
    <t>НАЛОГОВЫЕ И НЕНАЛОГОВЫЕ ДОХОДЫ</t>
  </si>
  <si>
    <t>000</t>
  </si>
  <si>
    <t>10000000</t>
  </si>
  <si>
    <t>00</t>
  </si>
  <si>
    <t>0000</t>
  </si>
  <si>
    <t>НАЛОГИ НА ПРИБЫЛЬ, ДОХОДЫ</t>
  </si>
  <si>
    <t>10100000</t>
  </si>
  <si>
    <t>Налог на доходы физических лиц</t>
  </si>
  <si>
    <t>182</t>
  </si>
  <si>
    <t>10102000</t>
  </si>
  <si>
    <t>01</t>
  </si>
  <si>
    <t>110</t>
  </si>
  <si>
    <t>10102020</t>
  </si>
  <si>
    <t>10102021</t>
  </si>
  <si>
    <t xml:space="preserve"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227,2271 и 228 Налогового кодекса РФ </t>
  </si>
  <si>
    <t>10102010</t>
  </si>
  <si>
    <t>Акзицы по подакцизным товарам (продукции), производственным на территории Российской Федерации</t>
  </si>
  <si>
    <t>100</t>
  </si>
  <si>
    <t>10302000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</si>
  <si>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местный бюджет</t>
  </si>
  <si>
    <t>10302230</t>
  </si>
  <si>
    <t>Доходы от уплаты акцизов на моторное масло для дизельных и (или) карбюраторных (инжекторных) двигателей, подлежащие распределению, между бюджетами   субъектов Российской Федерации и местными бюджетами с учетом установленных дифференцированных нормативов отчислений в местный бюджет</t>
  </si>
  <si>
    <t>10302240</t>
  </si>
  <si>
    <t>Доходы от уплаты акцизов на автомобильный бензин, подлежащие распределению, между бюджетами   субъектов Российской Федерации и местными бюджетами с учетом установленных дифференцированных нормативов отчислений в местный бюджет</t>
  </si>
  <si>
    <t>10302250</t>
  </si>
  <si>
    <t>Доходы от уплаты акцизов на прямогонный бензин, подлежащие распределению, между бюджетами   субъектов Российской Федерации и местными бюджетами с учетом установленных дифференцированных нормативов отчислений в местный бюджет</t>
  </si>
  <si>
    <t>10302260</t>
  </si>
  <si>
    <t>Единый сельскохозяйственный налог</t>
  </si>
  <si>
    <t>10503000</t>
  </si>
  <si>
    <t>10503010</t>
  </si>
  <si>
    <t>1000</t>
  </si>
  <si>
    <t>НАЛОГИ НА ИМУЩЕСТВО</t>
  </si>
  <si>
    <t>10600000</t>
  </si>
  <si>
    <t>10</t>
  </si>
  <si>
    <t>Налог на имущество физических лиц</t>
  </si>
  <si>
    <t>10601000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</si>
  <si>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</si>
  <si>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10601030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</si>
  <si>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</si>
  <si>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</si>
  <si>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</si>
  <si>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</si>
  <si>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</si>
  <si>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10606013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</si>
  <si>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</si>
  <si>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</si>
  <si>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</si>
  <si>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10606023</t>
  </si>
  <si>
    <t>ГОСУДАРСТВЕННАЯ ПОШЛИНА</t>
  </si>
  <si>
    <t>822</t>
  </si>
  <si>
    <t>10800000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</si>
  <si>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</si>
  <si>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</si>
  <si>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</si>
  <si>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</t>
  </si>
  <si>
    <t>ДОХОДЫ ОТ ИСПОЛЬЗОВАНИЯ ИМУЩЕСТВА, НАХОДЯЩЕГОСЯ В ГОСУДАРСТВЕННОЙ И МУНИЦИПАЛЬНОЙ СОБСТВЕННОСТИ</t>
  </si>
  <si>
    <t>812</t>
  </si>
  <si>
    <t>11100000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</si>
  <si>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</si>
  <si>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</si>
  <si>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11105000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</si>
  <si>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</si>
  <si>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</t>
  </si>
  <si>
    <t>11105013</t>
  </si>
  <si>
    <t>ДОХОДЫ ОТ ПРОДАЖИ МАТЕРИАЛЬНЫХ И НЕМАТЕРИАЛЬНЫХ АКТИВОВ</t>
  </si>
  <si>
    <t>11400000</t>
  </si>
  <si>
    <t>430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</si>
  <si>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</si>
  <si>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11406000</t>
  </si>
  <si>
    <t>Доходы от продажи земельных участков, государственная собственность на которые не разграничена</t>
  </si>
  <si>
    <t>11406010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</si>
  <si>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</si>
  <si>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</t>
  </si>
  <si>
    <t>Средства самобложения граждан, зачисляемые в бюджеты поселений</t>
  </si>
  <si>
    <t>11714030</t>
  </si>
  <si>
    <t>180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</si>
  <si>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</si>
  <si>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</si>
  <si>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</si>
  <si>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</si>
  <si>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</si>
  <si>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</si>
  <si>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151</t>
  </si>
  <si>
    <t>Дотации на выравнивание бюджетной обеспеченности</t>
  </si>
  <si>
    <t>20201001</t>
  </si>
  <si>
    <t>Дотации  на выравнивание бюджетной обеспеченности  (за счет краевой субвенции)</t>
  </si>
  <si>
    <t>7601</t>
  </si>
  <si>
    <t>Дотации на выравнивание уровня бюджетной обеспеченности  (за счет средств районного бюджета)</t>
  </si>
  <si>
    <t>8201</t>
  </si>
  <si>
    <t>Субвенции бюджетам субъектов Российской Федерации и муниципальных образований</t>
  </si>
  <si>
    <t>20203000</t>
  </si>
  <si>
    <t>Субвенции бюджетам на осуществление первичного воинского учета на территориях, где отсутствуют военные комиссариаты</t>
  </si>
  <si>
    <t>20203015</t>
  </si>
  <si>
    <t xml:space="preserve">Субвенции бюджетам муниципальных образований на денежные выплаты медицинскому персоналу фельдшерско-аккушерских пунктов, врачам, фельдшерам и медицинским сестрам скорой медицинской помощи"
</t>
  </si>
  <si>
    <t>20203055</t>
  </si>
  <si>
    <t>Субвенции бюджетам поселений на выплаты медицинскому персоналу фельдшерско-акушерских пунктов, врачам, фельдшерам и медицинским сестрам "Скорой медицинской помощи" за счет средств краевого бюджета</t>
  </si>
  <si>
    <t>20203999</t>
  </si>
  <si>
    <t>8301</t>
  </si>
  <si>
    <t>Иные межбюджетные трансферты</t>
  </si>
  <si>
    <t>20204000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</si>
  <si>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</si>
  <si>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</t>
  </si>
  <si>
    <t xml:space="preserve">  Средства, передаваемые бюджетам поселений из бюджетов муниципальных районв на осуществление части полномочий по решению вопросов в области здравоохранения в соответствии с заключенными соглашениями</t>
  </si>
  <si>
    <t>0009</t>
  </si>
  <si>
    <t xml:space="preserve"> Иные межбюджетные трансферты на  приобретение и установку систем охранно-пожарной сигнализации и оповещения,  тревожной кнопки учреждений культуры , предусмотренные целевой программой "Культура Красноярья"
</t>
  </si>
  <si>
    <t>20204999</t>
  </si>
  <si>
    <t>1906</t>
  </si>
  <si>
    <t xml:space="preserve"> Иные межбюджетные трансферты на проведение противопожарных мероприятий в  учреждениях культуры , предусмотренные целевой программой " Культура Красноярья"
</t>
  </si>
  <si>
    <t>1910</t>
  </si>
  <si>
    <t>иные межбюджетные трансеферты на подготовку и проведение выборов в органы местного самоуправления</t>
  </si>
  <si>
    <t>6901</t>
  </si>
  <si>
    <t>Межбюджетные трансферты, предаваемые бюджетам поселений на реализацию дополнительных мероприятий, направленных на снижение напряженности на рынке труда</t>
  </si>
  <si>
    <t>20204029</t>
  </si>
  <si>
    <t>Прочие безвозмездные поступления  бюджетам поселений</t>
  </si>
  <si>
    <t>20705000</t>
  </si>
  <si>
    <t>ДОХОДЫ ОТ ПРЕДПРИНИМАТЕЛЬСКОЙ И ИНОЙ ПРИНОСЯЩЕЙ ДОХОД  ДЕЯТЕЛЬНОСТИ</t>
  </si>
  <si>
    <t>30000000</t>
  </si>
  <si>
    <t>РЫНОЧНЫЕ ПРОДАЖИ ТОВАРОВ И УСЛУГ</t>
  </si>
  <si>
    <t>30200000</t>
  </si>
  <si>
    <t>Доходы от продажи услуг</t>
  </si>
  <si>
    <t>30201000</t>
  </si>
  <si>
    <t>Доходы от продажи услуг, оказываемых учреждениями, находящимися в ведении органов местного самоуправления</t>
  </si>
  <si>
    <t>30201050</t>
  </si>
  <si>
    <t>130</t>
  </si>
  <si>
    <t>Прочие межбюджетные трансферты на реализацию государственных полномочий по составлению и обеспечению протоколов об  административных  правонарушениях</t>
  </si>
  <si>
    <t>7514</t>
  </si>
  <si>
    <t>Прочие межбюджетные трансферты на организацию и проведение акарицидных обработок мест массового отдыха населения</t>
  </si>
  <si>
    <t>7555</t>
  </si>
  <si>
    <t>Прочие межбюджетные трансферты на поддержку мер по обеспечению сбалансированности бюджетов</t>
  </si>
  <si>
    <t>8202</t>
  </si>
  <si>
    <t xml:space="preserve">Прочие межбюджетные трансферты на выполнение полномочий, переданных на уровень муниципального района </t>
  </si>
  <si>
    <t>8208</t>
  </si>
  <si>
    <t>ВСЕГО</t>
  </si>
  <si>
    <t>Приложение 3</t>
  </si>
  <si>
    <t>от 17.01 2014 № 35-117Р</t>
  </si>
  <si>
    <t>от 17.04 2014 № 37-122Р</t>
  </si>
  <si>
    <t>от 27.05 2014 № 38-127Р</t>
  </si>
  <si>
    <t>от 07.08 2014 № 39-128Р</t>
  </si>
  <si>
    <t>Прочие межбюджетные трансферты бюджетам на содержание автомобильных дорог общего пользования местного значения сельских поселений за счет средств лорожного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</si>
  <si>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7508</t>
  </si>
  <si>
    <t>Прочие межбюджетные трансфкрты на реализацию проектов по благоустройству территории поселений</t>
  </si>
  <si>
    <t>7741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</si>
</sst>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;\-#,##0.00;#,##0.00"/>
    <numFmt numFmtId="166" formatCode="#,##0;\-#,##0;#,##0"/>
    <numFmt numFmtId="167" formatCode="_-* #,##0_р_._-;\-* #,##0_р_._-;_-* \-??_р_._-;_-@_-"/>
    <numFmt numFmtId="168" formatCode="_-* #,##0.00_$_-;\-* #,##0.00_$_-;_-* \-??_$_-;_-@_-"/>
    <numFmt numFmtId="169" formatCode="#,##0.00_ ;\-#,##0.00\ "/>
  </numFmts>
  <fonts count="55">
    <font>
      <sz val="10"/>
      <name val="Arial"/>
      <family val="2"/>
    </font>
    <font>
      <b/>
      <sz val="10"/>
      <color indexed="8"/>
      <name val="Arial"/>
      <family val="2"/>
    </font>
    <font>
      <sz val="10"/>
      <name val="Mangal"/>
      <family val="2"/>
    </font>
    <font>
      <sz val="10"/>
      <name val="Arial Cyr"/>
      <family val="2"/>
    </font>
    <font>
      <sz val="8"/>
      <name val="Times New Roman"/>
      <family val="1"/>
    </font>
    <font>
      <sz val="8"/>
      <name val="Arial Cy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name val="Arial Cyr"/>
      <family val="2"/>
    </font>
    <font>
      <b/>
      <sz val="8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168" fontId="2" fillId="0" borderId="0" applyFill="0" applyBorder="0" applyAlignment="0" applyProtection="0"/>
    <xf numFmtId="41" fontId="0" fillId="0" borderId="0" applyFill="0" applyBorder="0" applyAlignment="0" applyProtection="0"/>
    <xf numFmtId="164" fontId="2" fillId="0" borderId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165" fontId="5" fillId="33" borderId="0" xfId="53" applyNumberFormat="1" applyFont="1" applyFill="1">
      <alignment/>
      <protection/>
    </xf>
    <xf numFmtId="165" fontId="6" fillId="33" borderId="0" xfId="52" applyNumberFormat="1" applyFont="1" applyFill="1" applyBorder="1" applyAlignment="1" applyProtection="1">
      <alignment horizontal="right" vertical="top"/>
      <protection locked="0"/>
    </xf>
    <xf numFmtId="0" fontId="7" fillId="0" borderId="0" xfId="52" applyNumberFormat="1" applyFont="1" applyFill="1" applyBorder="1" applyAlignment="1" applyProtection="1">
      <alignment vertical="top"/>
      <protection locked="0"/>
    </xf>
    <xf numFmtId="0" fontId="8" fillId="0" borderId="0" xfId="52" applyNumberFormat="1" applyFont="1" applyFill="1" applyBorder="1" applyAlignment="1" applyProtection="1">
      <alignment vertical="top"/>
      <protection locked="0"/>
    </xf>
    <xf numFmtId="0" fontId="7" fillId="0" borderId="0" xfId="52" applyNumberFormat="1" applyFont="1" applyFill="1" applyBorder="1" applyAlignment="1" applyProtection="1">
      <alignment vertical="top" wrapText="1"/>
      <protection locked="0"/>
    </xf>
    <xf numFmtId="0" fontId="8" fillId="0" borderId="0" xfId="52" applyNumberFormat="1" applyFont="1" applyFill="1" applyBorder="1" applyAlignment="1" applyProtection="1">
      <alignment vertical="top" wrapText="1"/>
      <protection locked="0"/>
    </xf>
    <xf numFmtId="0" fontId="1" fillId="0" borderId="10" xfId="52" applyNumberFormat="1" applyFont="1" applyFill="1" applyBorder="1" applyAlignment="1" applyProtection="1">
      <alignment horizontal="center" vertical="center"/>
      <protection locked="0"/>
    </xf>
    <xf numFmtId="0" fontId="11" fillId="0" borderId="11" xfId="52" applyNumberFormat="1" applyFont="1" applyFill="1" applyBorder="1" applyAlignment="1" applyProtection="1">
      <alignment horizontal="center" vertical="top" wrapText="1"/>
      <protection/>
    </xf>
    <xf numFmtId="0" fontId="6" fillId="0" borderId="12" xfId="52" applyNumberFormat="1" applyFont="1" applyFill="1" applyBorder="1" applyAlignment="1" applyProtection="1">
      <alignment horizontal="center" vertical="top" wrapText="1"/>
      <protection/>
    </xf>
    <xf numFmtId="0" fontId="6" fillId="0" borderId="13" xfId="52" applyNumberFormat="1" applyFont="1" applyFill="1" applyBorder="1" applyAlignment="1" applyProtection="1">
      <alignment horizontal="center" vertical="top" wrapText="1"/>
      <protection/>
    </xf>
    <xf numFmtId="166" fontId="6" fillId="33" borderId="14" xfId="52" applyNumberFormat="1" applyFont="1" applyFill="1" applyBorder="1" applyAlignment="1" applyProtection="1">
      <alignment horizontal="center" vertical="center"/>
      <protection locked="0"/>
    </xf>
    <xf numFmtId="0" fontId="12" fillId="33" borderId="14" xfId="53" applyFont="1" applyFill="1" applyBorder="1" applyAlignment="1">
      <alignment horizontal="center"/>
      <protection/>
    </xf>
    <xf numFmtId="167" fontId="13" fillId="33" borderId="14" xfId="63" applyNumberFormat="1" applyFont="1" applyFill="1" applyBorder="1" applyAlignment="1" applyProtection="1">
      <alignment horizontal="center"/>
      <protection/>
    </xf>
    <xf numFmtId="0" fontId="14" fillId="0" borderId="0" xfId="53" applyFont="1" applyAlignment="1">
      <alignment horizontal="center"/>
      <protection/>
    </xf>
    <xf numFmtId="0" fontId="15" fillId="0" borderId="14" xfId="53" applyFont="1" applyBorder="1" applyAlignment="1">
      <alignment vertical="top"/>
      <protection/>
    </xf>
    <xf numFmtId="0" fontId="16" fillId="33" borderId="14" xfId="53" applyFont="1" applyFill="1" applyBorder="1" applyAlignment="1">
      <alignment horizontal="left" vertical="top" wrapText="1"/>
      <protection/>
    </xf>
    <xf numFmtId="49" fontId="13" fillId="0" borderId="14" xfId="53" applyNumberFormat="1" applyFont="1" applyBorder="1" applyAlignment="1">
      <alignment vertical="top"/>
      <protection/>
    </xf>
    <xf numFmtId="49" fontId="13" fillId="0" borderId="15" xfId="53" applyNumberFormat="1" applyFont="1" applyBorder="1" applyAlignment="1">
      <alignment vertical="top"/>
      <protection/>
    </xf>
    <xf numFmtId="165" fontId="13" fillId="33" borderId="14" xfId="53" applyNumberFormat="1" applyFont="1" applyFill="1" applyBorder="1" applyAlignment="1">
      <alignment horizontal="center" vertical="top"/>
      <protection/>
    </xf>
    <xf numFmtId="0" fontId="17" fillId="0" borderId="14" xfId="53" applyFont="1" applyBorder="1" applyAlignment="1">
      <alignment vertical="top"/>
      <protection/>
    </xf>
    <xf numFmtId="0" fontId="4" fillId="33" borderId="14" xfId="53" applyFont="1" applyFill="1" applyBorder="1" applyAlignment="1">
      <alignment horizontal="left" vertical="top" wrapText="1"/>
      <protection/>
    </xf>
    <xf numFmtId="49" fontId="18" fillId="0" borderId="14" xfId="53" applyNumberFormat="1" applyFont="1" applyBorder="1" applyAlignment="1">
      <alignment vertical="top"/>
      <protection/>
    </xf>
    <xf numFmtId="49" fontId="18" fillId="0" borderId="15" xfId="53" applyNumberFormat="1" applyFont="1" applyBorder="1" applyAlignment="1">
      <alignment vertical="top"/>
      <protection/>
    </xf>
    <xf numFmtId="165" fontId="18" fillId="33" borderId="14" xfId="53" applyNumberFormat="1" applyFont="1" applyFill="1" applyBorder="1" applyAlignment="1">
      <alignment horizontal="center" vertical="top"/>
      <protection/>
    </xf>
    <xf numFmtId="164" fontId="18" fillId="33" borderId="14" xfId="53" applyNumberFormat="1" applyFont="1" applyFill="1" applyBorder="1" applyAlignment="1">
      <alignment horizontal="center" vertical="top"/>
      <protection/>
    </xf>
    <xf numFmtId="164" fontId="18" fillId="33" borderId="14" xfId="63" applyFont="1" applyFill="1" applyBorder="1" applyAlignment="1" applyProtection="1">
      <alignment horizontal="center" vertical="top" wrapText="1"/>
      <protection/>
    </xf>
    <xf numFmtId="164" fontId="13" fillId="33" borderId="14" xfId="53" applyNumberFormat="1" applyFont="1" applyFill="1" applyBorder="1" applyAlignment="1">
      <alignment horizontal="center" vertical="top"/>
      <protection/>
    </xf>
    <xf numFmtId="164" fontId="13" fillId="33" borderId="14" xfId="63" applyFont="1" applyFill="1" applyBorder="1" applyAlignment="1" applyProtection="1">
      <alignment horizontal="center" vertical="top" wrapText="1"/>
      <protection/>
    </xf>
    <xf numFmtId="0" fontId="14" fillId="0" borderId="0" xfId="53" applyFont="1">
      <alignment/>
      <protection/>
    </xf>
    <xf numFmtId="164" fontId="12" fillId="33" borderId="14" xfId="53" applyNumberFormat="1" applyFont="1" applyFill="1" applyBorder="1" applyAlignment="1">
      <alignment horizontal="center" vertical="top" wrapText="1"/>
      <protection/>
    </xf>
    <xf numFmtId="164" fontId="18" fillId="33" borderId="14" xfId="53" applyNumberFormat="1" applyFont="1" applyFill="1" applyBorder="1" applyAlignment="1">
      <alignment horizontal="center" vertical="top" wrapText="1"/>
      <protection/>
    </xf>
    <xf numFmtId="0" fontId="15" fillId="33" borderId="14" xfId="53" applyFont="1" applyFill="1" applyBorder="1" applyAlignment="1">
      <alignment vertical="top"/>
      <protection/>
    </xf>
    <xf numFmtId="49" fontId="18" fillId="0" borderId="14" xfId="53" applyNumberFormat="1" applyFont="1" applyFill="1" applyBorder="1" applyAlignment="1">
      <alignment vertical="top"/>
      <protection/>
    </xf>
    <xf numFmtId="49" fontId="13" fillId="33" borderId="14" xfId="53" applyNumberFormat="1" applyFont="1" applyFill="1" applyBorder="1" applyAlignment="1">
      <alignment vertical="top"/>
      <protection/>
    </xf>
    <xf numFmtId="49" fontId="13" fillId="33" borderId="15" xfId="53" applyNumberFormat="1" applyFont="1" applyFill="1" applyBorder="1" applyAlignment="1">
      <alignment vertical="top"/>
      <protection/>
    </xf>
    <xf numFmtId="0" fontId="3" fillId="33" borderId="0" xfId="53" applyFont="1" applyFill="1">
      <alignment/>
      <protection/>
    </xf>
    <xf numFmtId="0" fontId="17" fillId="0" borderId="14" xfId="53" applyFont="1" applyFill="1" applyBorder="1" applyAlignment="1">
      <alignment vertical="top"/>
      <protection/>
    </xf>
    <xf numFmtId="49" fontId="18" fillId="0" borderId="15" xfId="53" applyNumberFormat="1" applyFont="1" applyFill="1" applyBorder="1" applyAlignment="1">
      <alignment vertical="top"/>
      <protection/>
    </xf>
    <xf numFmtId="0" fontId="3" fillId="0" borderId="0" xfId="53" applyFont="1" applyFill="1">
      <alignment/>
      <protection/>
    </xf>
    <xf numFmtId="0" fontId="15" fillId="0" borderId="14" xfId="53" applyFont="1" applyFill="1" applyBorder="1" applyAlignment="1">
      <alignment vertical="top"/>
      <protection/>
    </xf>
    <xf numFmtId="49" fontId="13" fillId="0" borderId="14" xfId="53" applyNumberFormat="1" applyFont="1" applyFill="1" applyBorder="1" applyAlignment="1">
      <alignment vertical="top"/>
      <protection/>
    </xf>
    <xf numFmtId="0" fontId="16" fillId="34" borderId="14" xfId="53" applyFont="1" applyFill="1" applyBorder="1" applyAlignment="1">
      <alignment horizontal="left" vertical="top" wrapText="1"/>
      <protection/>
    </xf>
    <xf numFmtId="49" fontId="13" fillId="0" borderId="15" xfId="53" applyNumberFormat="1" applyFont="1" applyFill="1" applyBorder="1" applyAlignment="1">
      <alignment vertical="top"/>
      <protection/>
    </xf>
    <xf numFmtId="165" fontId="13" fillId="34" borderId="14" xfId="53" applyNumberFormat="1" applyFont="1" applyFill="1" applyBorder="1" applyAlignment="1">
      <alignment horizontal="center" vertical="top"/>
      <protection/>
    </xf>
    <xf numFmtId="164" fontId="5" fillId="34" borderId="14" xfId="53" applyNumberFormat="1" applyFont="1" applyFill="1" applyBorder="1" applyAlignment="1">
      <alignment horizontal="center" vertical="top" wrapText="1"/>
      <protection/>
    </xf>
    <xf numFmtId="164" fontId="18" fillId="34" borderId="14" xfId="63" applyFont="1" applyFill="1" applyBorder="1" applyAlignment="1" applyProtection="1">
      <alignment horizontal="center" vertical="top" wrapText="1"/>
      <protection/>
    </xf>
    <xf numFmtId="0" fontId="4" fillId="34" borderId="14" xfId="53" applyFont="1" applyFill="1" applyBorder="1" applyAlignment="1">
      <alignment horizontal="left" vertical="top" wrapText="1"/>
      <protection/>
    </xf>
    <xf numFmtId="165" fontId="18" fillId="34" borderId="14" xfId="53" applyNumberFormat="1" applyFont="1" applyFill="1" applyBorder="1" applyAlignment="1">
      <alignment horizontal="center" vertical="top"/>
      <protection/>
    </xf>
    <xf numFmtId="164" fontId="18" fillId="34" borderId="14" xfId="53" applyNumberFormat="1" applyFont="1" applyFill="1" applyBorder="1" applyAlignment="1">
      <alignment horizontal="center" vertical="top" wrapText="1"/>
      <protection/>
    </xf>
    <xf numFmtId="0" fontId="4" fillId="34" borderId="14" xfId="53" applyFont="1" applyFill="1" applyBorder="1" applyAlignment="1">
      <alignment wrapText="1"/>
      <protection/>
    </xf>
    <xf numFmtId="168" fontId="5" fillId="34" borderId="14" xfId="61" applyFont="1" applyFill="1" applyBorder="1" applyAlignment="1" applyProtection="1">
      <alignment horizontal="center" vertical="top" wrapText="1"/>
      <protection/>
    </xf>
    <xf numFmtId="0" fontId="5" fillId="34" borderId="14" xfId="53" applyFont="1" applyFill="1" applyBorder="1" applyAlignment="1">
      <alignment horizontal="center" vertical="top" wrapText="1"/>
      <protection/>
    </xf>
    <xf numFmtId="49" fontId="18" fillId="33" borderId="14" xfId="53" applyNumberFormat="1" applyFont="1" applyFill="1" applyBorder="1" applyAlignment="1">
      <alignment vertical="top"/>
      <protection/>
    </xf>
    <xf numFmtId="49" fontId="18" fillId="33" borderId="15" xfId="53" applyNumberFormat="1" applyFont="1" applyFill="1" applyBorder="1" applyAlignment="1">
      <alignment vertical="top"/>
      <protection/>
    </xf>
    <xf numFmtId="164" fontId="18" fillId="33" borderId="14" xfId="63" applyNumberFormat="1" applyFont="1" applyFill="1" applyBorder="1" applyAlignment="1" applyProtection="1">
      <alignment horizontal="center" vertical="top" wrapText="1"/>
      <protection/>
    </xf>
    <xf numFmtId="0" fontId="17" fillId="33" borderId="14" xfId="53" applyFont="1" applyFill="1" applyBorder="1" applyAlignment="1">
      <alignment vertical="top"/>
      <protection/>
    </xf>
    <xf numFmtId="2" fontId="5" fillId="33" borderId="14" xfId="53" applyNumberFormat="1" applyFont="1" applyFill="1" applyBorder="1" applyAlignment="1">
      <alignment horizontal="center"/>
      <protection/>
    </xf>
    <xf numFmtId="0" fontId="16" fillId="33" borderId="14" xfId="53" applyFont="1" applyFill="1" applyBorder="1">
      <alignment/>
      <protection/>
    </xf>
    <xf numFmtId="0" fontId="19" fillId="0" borderId="0" xfId="53" applyFont="1" applyFill="1" applyBorder="1" applyAlignment="1">
      <alignment vertical="top"/>
      <protection/>
    </xf>
    <xf numFmtId="49" fontId="18" fillId="0" borderId="0" xfId="53" applyNumberFormat="1" applyFont="1" applyBorder="1" applyAlignment="1">
      <alignment vertical="top"/>
      <protection/>
    </xf>
    <xf numFmtId="165" fontId="18" fillId="33" borderId="0" xfId="53" applyNumberFormat="1" applyFont="1" applyFill="1" applyBorder="1" applyAlignment="1">
      <alignment vertical="top"/>
      <protection/>
    </xf>
    <xf numFmtId="164" fontId="18" fillId="33" borderId="0" xfId="53" applyNumberFormat="1" applyFont="1" applyFill="1" applyBorder="1" applyAlignment="1">
      <alignment vertical="top" wrapText="1"/>
      <protection/>
    </xf>
    <xf numFmtId="164" fontId="18" fillId="33" borderId="0" xfId="63" applyFont="1" applyFill="1" applyBorder="1" applyAlignment="1" applyProtection="1">
      <alignment vertical="top" wrapText="1"/>
      <protection/>
    </xf>
    <xf numFmtId="0" fontId="20" fillId="0" borderId="0" xfId="53" applyFont="1" applyBorder="1">
      <alignment/>
      <protection/>
    </xf>
    <xf numFmtId="0" fontId="16" fillId="0" borderId="0" xfId="53" applyFont="1" applyBorder="1">
      <alignment/>
      <protection/>
    </xf>
    <xf numFmtId="0" fontId="12" fillId="0" borderId="0" xfId="53" applyFont="1" applyBorder="1" applyAlignment="1">
      <alignment/>
      <protection/>
    </xf>
    <xf numFmtId="0" fontId="13" fillId="0" borderId="0" xfId="53" applyFont="1" applyBorder="1">
      <alignment/>
      <protection/>
    </xf>
    <xf numFmtId="165" fontId="13" fillId="33" borderId="0" xfId="53" applyNumberFormat="1" applyFont="1" applyFill="1" applyBorder="1">
      <alignment/>
      <protection/>
    </xf>
    <xf numFmtId="0" fontId="12" fillId="33" borderId="0" xfId="53" applyFont="1" applyFill="1" applyBorder="1" applyAlignment="1">
      <alignment/>
      <protection/>
    </xf>
    <xf numFmtId="0" fontId="5" fillId="33" borderId="0" xfId="53" applyFont="1" applyFill="1" applyBorder="1" applyAlignment="1">
      <alignment/>
      <protection/>
    </xf>
    <xf numFmtId="164" fontId="3" fillId="0" borderId="0" xfId="53" applyNumberFormat="1" applyFont="1">
      <alignment/>
      <protection/>
    </xf>
    <xf numFmtId="0" fontId="16" fillId="0" borderId="0" xfId="53" applyFont="1" applyBorder="1" applyAlignment="1">
      <alignment/>
      <protection/>
    </xf>
    <xf numFmtId="0" fontId="8" fillId="0" borderId="0" xfId="52" applyNumberFormat="1" applyFont="1" applyFill="1" applyBorder="1" applyAlignment="1" applyProtection="1">
      <alignment horizontal="left" vertical="top" wrapText="1"/>
      <protection/>
    </xf>
    <xf numFmtId="0" fontId="8" fillId="0" borderId="0" xfId="52" applyNumberFormat="1" applyFont="1" applyFill="1" applyBorder="1" applyAlignment="1" applyProtection="1">
      <alignment horizontal="left" vertical="top"/>
      <protection/>
    </xf>
    <xf numFmtId="0" fontId="8" fillId="0" borderId="0" xfId="52" applyNumberFormat="1" applyFont="1" applyFill="1" applyBorder="1" applyAlignment="1" applyProtection="1">
      <alignment horizontal="left" vertical="top"/>
      <protection locked="0"/>
    </xf>
    <xf numFmtId="0" fontId="7" fillId="0" borderId="16" xfId="52" applyNumberFormat="1" applyFont="1" applyFill="1" applyBorder="1" applyAlignment="1" applyProtection="1">
      <alignment horizontal="center" vertical="center" wrapText="1"/>
      <protection/>
    </xf>
    <xf numFmtId="0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NumberFormat="1" applyFont="1" applyFill="1" applyBorder="1" applyAlignment="1" applyProtection="1">
      <alignment horizontal="center" vertical="top" wrapText="1"/>
      <protection locked="0"/>
    </xf>
    <xf numFmtId="0" fontId="10" fillId="0" borderId="17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52" applyNumberFormat="1" applyFont="1" applyFill="1" applyBorder="1" applyAlignment="1" applyProtection="1">
      <alignment horizontal="center" vertical="center" wrapText="1"/>
      <protection/>
    </xf>
    <xf numFmtId="165" fontId="7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5" fillId="33" borderId="14" xfId="53" applyFont="1" applyFill="1" applyBorder="1" applyAlignment="1">
      <alignment horizontal="center" vertical="center" wrapText="1"/>
      <protection/>
    </xf>
    <xf numFmtId="0" fontId="8" fillId="0" borderId="17" xfId="52" applyNumberFormat="1" applyFont="1" applyFill="1" applyBorder="1" applyAlignment="1" applyProtection="1">
      <alignment horizontal="center" vertical="center" wrapText="1"/>
      <protection/>
    </xf>
    <xf numFmtId="0" fontId="7" fillId="0" borderId="19" xfId="52" applyNumberFormat="1" applyFont="1" applyFill="1" applyBorder="1" applyAlignment="1" applyProtection="1">
      <alignment horizontal="center" vertical="center" wrapText="1"/>
      <protection/>
    </xf>
    <xf numFmtId="0" fontId="7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Border="1" applyAlignment="1">
      <alignment horizontal="right"/>
      <protection/>
    </xf>
    <xf numFmtId="0" fontId="5" fillId="35" borderId="0" xfId="53" applyFont="1" applyFill="1" applyBorder="1" applyAlignment="1">
      <alignment horizontal="right"/>
      <protection/>
    </xf>
    <xf numFmtId="0" fontId="5" fillId="33" borderId="0" xfId="53" applyFont="1" applyFill="1" applyBorder="1" applyAlignment="1">
      <alignment horizontal="right"/>
      <protection/>
    </xf>
    <xf numFmtId="0" fontId="4" fillId="0" borderId="14" xfId="53" applyFont="1" applyFill="1" applyBorder="1" applyAlignment="1">
      <alignment horizontal="left" vertical="top" wrapText="1"/>
      <protection/>
    </xf>
    <xf numFmtId="165" fontId="18" fillId="0" borderId="14" xfId="53" applyNumberFormat="1" applyFont="1" applyFill="1" applyBorder="1" applyAlignment="1">
      <alignment horizontal="center" vertical="top"/>
      <protection/>
    </xf>
    <xf numFmtId="164" fontId="18" fillId="0" borderId="14" xfId="53" applyNumberFormat="1" applyFont="1" applyFill="1" applyBorder="1" applyAlignment="1">
      <alignment horizontal="center" vertical="top" wrapText="1"/>
      <protection/>
    </xf>
    <xf numFmtId="164" fontId="18" fillId="0" borderId="14" xfId="63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рилож 1 2 5 6 7  2010 го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_Прилож 1 2 5 6 7  2010 год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view="pageBreakPreview" zoomScale="98" zoomScaleSheetLayoutView="98" zoomScalePageLayoutView="0" workbookViewId="0" topLeftCell="A1">
      <selection activeCell="I60" sqref="I60"/>
    </sheetView>
  </sheetViews>
  <sheetFormatPr defaultColWidth="9.140625" defaultRowHeight="12.75"/>
  <cols>
    <col min="1" max="1" width="2.7109375" style="1" customWidth="1"/>
    <col min="2" max="2" width="32.28125" style="2" customWidth="1"/>
    <col min="3" max="3" width="4.28125" style="3" customWidth="1"/>
    <col min="4" max="4" width="8.8515625" style="3" customWidth="1"/>
    <col min="5" max="5" width="3.00390625" style="3" customWidth="1"/>
    <col min="6" max="6" width="4.57421875" style="3" customWidth="1"/>
    <col min="7" max="7" width="3.57421875" style="3" customWidth="1"/>
    <col min="8" max="8" width="13.421875" style="4" customWidth="1"/>
    <col min="9" max="9" width="13.8515625" style="4" customWidth="1"/>
    <col min="10" max="10" width="13.28125" style="5" customWidth="1"/>
    <col min="11" max="16384" width="9.140625" style="1" customWidth="1"/>
  </cols>
  <sheetData>
    <row r="1" ht="12.75">
      <c r="J1" s="6" t="s">
        <v>149</v>
      </c>
    </row>
    <row r="2" spans="5:10" ht="12.75">
      <c r="E2" s="91" t="s">
        <v>1</v>
      </c>
      <c r="F2" s="91"/>
      <c r="G2" s="91"/>
      <c r="H2" s="91"/>
      <c r="I2" s="91"/>
      <c r="J2" s="91"/>
    </row>
    <row r="3" spans="9:10" ht="12.75">
      <c r="I3" s="92" t="s">
        <v>153</v>
      </c>
      <c r="J3" s="92"/>
    </row>
    <row r="4" ht="12.75">
      <c r="J4" s="6" t="s">
        <v>149</v>
      </c>
    </row>
    <row r="5" spans="5:10" ht="12.75">
      <c r="E5" s="91" t="s">
        <v>1</v>
      </c>
      <c r="F5" s="91"/>
      <c r="G5" s="91"/>
      <c r="H5" s="91"/>
      <c r="I5" s="91"/>
      <c r="J5" s="91"/>
    </row>
    <row r="6" spans="9:10" ht="12.75">
      <c r="I6" s="92" t="s">
        <v>152</v>
      </c>
      <c r="J6" s="92"/>
    </row>
    <row r="7" ht="12.75">
      <c r="J7" s="6" t="s">
        <v>149</v>
      </c>
    </row>
    <row r="8" spans="5:10" ht="12.75">
      <c r="E8" s="91" t="s">
        <v>1</v>
      </c>
      <c r="F8" s="91"/>
      <c r="G8" s="91"/>
      <c r="H8" s="91"/>
      <c r="I8" s="91"/>
      <c r="J8" s="91"/>
    </row>
    <row r="9" spans="9:10" ht="12.75">
      <c r="I9" s="92" t="s">
        <v>151</v>
      </c>
      <c r="J9" s="92"/>
    </row>
    <row r="10" ht="12.75">
      <c r="J10" s="6" t="s">
        <v>149</v>
      </c>
    </row>
    <row r="11" spans="5:10" ht="12.75">
      <c r="E11" s="91" t="s">
        <v>1</v>
      </c>
      <c r="F11" s="91"/>
      <c r="G11" s="91"/>
      <c r="H11" s="91"/>
      <c r="I11" s="91"/>
      <c r="J11" s="91"/>
    </row>
    <row r="12" spans="9:10" ht="12.75">
      <c r="I12" s="92" t="s">
        <v>150</v>
      </c>
      <c r="J12" s="92"/>
    </row>
    <row r="13" ht="12.75">
      <c r="J13" s="6" t="s">
        <v>0</v>
      </c>
    </row>
    <row r="14" spans="5:10" ht="12.75">
      <c r="E14" s="91" t="s">
        <v>1</v>
      </c>
      <c r="F14" s="91"/>
      <c r="G14" s="91"/>
      <c r="H14" s="91"/>
      <c r="I14" s="91"/>
      <c r="J14" s="91"/>
    </row>
    <row r="15" spans="9:10" ht="12.75">
      <c r="I15" s="93" t="s">
        <v>2</v>
      </c>
      <c r="J15" s="93"/>
    </row>
    <row r="16" spans="1:2" ht="15" customHeight="1">
      <c r="A16" s="7"/>
      <c r="B16" s="8"/>
    </row>
    <row r="17" spans="1:2" ht="12.75" customHeight="1" hidden="1">
      <c r="A17" s="9"/>
      <c r="B17" s="10"/>
    </row>
    <row r="18" spans="1:2" ht="8.25" customHeight="1">
      <c r="A18" s="9"/>
      <c r="B18" s="10"/>
    </row>
    <row r="19" spans="1:10" ht="15" customHeight="1">
      <c r="A19" s="82" t="s">
        <v>3</v>
      </c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20.2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2" spans="1:10" ht="22.5" customHeight="1">
      <c r="A22" s="83" t="s">
        <v>4</v>
      </c>
      <c r="B22" s="84" t="s">
        <v>5</v>
      </c>
      <c r="C22" s="84"/>
      <c r="D22" s="84"/>
      <c r="E22" s="84"/>
      <c r="F22" s="84"/>
      <c r="G22" s="84"/>
      <c r="H22" s="85" t="s">
        <v>6</v>
      </c>
      <c r="I22" s="86" t="s">
        <v>7</v>
      </c>
      <c r="J22" s="86" t="s">
        <v>8</v>
      </c>
    </row>
    <row r="23" spans="1:10" ht="13.5" customHeight="1">
      <c r="A23" s="83"/>
      <c r="B23" s="87" t="s">
        <v>9</v>
      </c>
      <c r="C23" s="88" t="s">
        <v>10</v>
      </c>
      <c r="D23" s="88"/>
      <c r="E23" s="88"/>
      <c r="F23" s="88"/>
      <c r="G23" s="88"/>
      <c r="H23" s="85"/>
      <c r="I23" s="86"/>
      <c r="J23" s="86"/>
    </row>
    <row r="24" spans="1:10" ht="56.25" customHeight="1">
      <c r="A24" s="83"/>
      <c r="B24" s="87"/>
      <c r="C24" s="89" t="s">
        <v>11</v>
      </c>
      <c r="D24" s="90" t="s">
        <v>12</v>
      </c>
      <c r="E24" s="80" t="s">
        <v>13</v>
      </c>
      <c r="F24" s="81" t="s">
        <v>14</v>
      </c>
      <c r="G24" s="80" t="s">
        <v>15</v>
      </c>
      <c r="H24" s="85"/>
      <c r="I24" s="86"/>
      <c r="J24" s="86"/>
    </row>
    <row r="25" spans="1:10" ht="27" customHeight="1">
      <c r="A25" s="83"/>
      <c r="B25" s="87"/>
      <c r="C25" s="89"/>
      <c r="D25" s="90"/>
      <c r="E25" s="80"/>
      <c r="F25" s="81"/>
      <c r="G25" s="80"/>
      <c r="H25" s="85"/>
      <c r="I25" s="86"/>
      <c r="J25" s="86"/>
    </row>
    <row r="26" spans="1:10" s="18" customFormat="1" ht="12.75">
      <c r="A26" s="11">
        <v>1</v>
      </c>
      <c r="B26" s="12">
        <v>2</v>
      </c>
      <c r="C26" s="13">
        <v>3</v>
      </c>
      <c r="D26" s="13">
        <v>4</v>
      </c>
      <c r="E26" s="13">
        <v>5</v>
      </c>
      <c r="F26" s="13">
        <v>6</v>
      </c>
      <c r="G26" s="14">
        <v>7</v>
      </c>
      <c r="H26" s="15">
        <v>8</v>
      </c>
      <c r="I26" s="16">
        <v>9</v>
      </c>
      <c r="J26" s="17">
        <v>10</v>
      </c>
    </row>
    <row r="27" spans="1:10" ht="21.75" customHeight="1">
      <c r="A27" s="19"/>
      <c r="B27" s="20" t="s">
        <v>16</v>
      </c>
      <c r="C27" s="21" t="s">
        <v>17</v>
      </c>
      <c r="D27" s="21" t="s">
        <v>18</v>
      </c>
      <c r="E27" s="21" t="s">
        <v>19</v>
      </c>
      <c r="F27" s="21" t="s">
        <v>20</v>
      </c>
      <c r="G27" s="22" t="s">
        <v>17</v>
      </c>
      <c r="H27" s="23">
        <f>H28+H41+H45+H48+H51+H55+H59+H38+H33+H64</f>
        <v>2156000</v>
      </c>
      <c r="I27" s="23">
        <f>I28+I41+I45+I48+I51+I55+I59+I38+I33</f>
        <v>1666700</v>
      </c>
      <c r="J27" s="23">
        <f>J28+J41+J45+J48+J51+J55+J59+J38+J33</f>
        <v>1718400</v>
      </c>
    </row>
    <row r="28" spans="1:10" ht="12.75">
      <c r="A28" s="19"/>
      <c r="B28" s="20" t="s">
        <v>21</v>
      </c>
      <c r="C28" s="21" t="s">
        <v>17</v>
      </c>
      <c r="D28" s="21" t="s">
        <v>22</v>
      </c>
      <c r="E28" s="21" t="s">
        <v>19</v>
      </c>
      <c r="F28" s="21" t="s">
        <v>20</v>
      </c>
      <c r="G28" s="22" t="s">
        <v>17</v>
      </c>
      <c r="H28" s="23">
        <f>H29</f>
        <v>1131100</v>
      </c>
      <c r="I28" s="23">
        <f>I31</f>
        <v>713800</v>
      </c>
      <c r="J28" s="23">
        <f>J31</f>
        <v>747300</v>
      </c>
    </row>
    <row r="29" spans="1:10" ht="12.75">
      <c r="A29" s="19"/>
      <c r="B29" s="20" t="s">
        <v>23</v>
      </c>
      <c r="C29" s="21" t="s">
        <v>24</v>
      </c>
      <c r="D29" s="21" t="s">
        <v>25</v>
      </c>
      <c r="E29" s="21" t="s">
        <v>26</v>
      </c>
      <c r="F29" s="21" t="s">
        <v>20</v>
      </c>
      <c r="G29" s="22" t="s">
        <v>27</v>
      </c>
      <c r="H29" s="23">
        <f>H30</f>
        <v>1131100</v>
      </c>
      <c r="I29" s="23">
        <f>I31</f>
        <v>713800</v>
      </c>
      <c r="J29" s="23">
        <f>J31</f>
        <v>747300</v>
      </c>
    </row>
    <row r="30" spans="1:10" ht="12.75" hidden="1">
      <c r="A30" s="19"/>
      <c r="B30" s="20"/>
      <c r="C30" s="21"/>
      <c r="D30" s="21" t="s">
        <v>28</v>
      </c>
      <c r="E30" s="21"/>
      <c r="F30" s="21"/>
      <c r="G30" s="22"/>
      <c r="H30" s="23">
        <f>H31</f>
        <v>1131100</v>
      </c>
      <c r="I30" s="23">
        <f>I31</f>
        <v>713800</v>
      </c>
      <c r="J30" s="23">
        <f>J31</f>
        <v>747300</v>
      </c>
    </row>
    <row r="31" spans="1:10" ht="12.75" hidden="1">
      <c r="A31" s="19"/>
      <c r="B31" s="20"/>
      <c r="C31" s="21"/>
      <c r="D31" s="21" t="s">
        <v>29</v>
      </c>
      <c r="E31" s="21"/>
      <c r="F31" s="21"/>
      <c r="G31" s="22"/>
      <c r="H31" s="23">
        <f>H32</f>
        <v>1131100</v>
      </c>
      <c r="I31" s="23">
        <f>I32</f>
        <v>713800</v>
      </c>
      <c r="J31" s="23">
        <f>J32</f>
        <v>747300</v>
      </c>
    </row>
    <row r="32" spans="1:10" ht="78.75">
      <c r="A32" s="24">
        <v>1</v>
      </c>
      <c r="B32" s="25" t="s">
        <v>30</v>
      </c>
      <c r="C32" s="26" t="s">
        <v>24</v>
      </c>
      <c r="D32" s="26" t="s">
        <v>31</v>
      </c>
      <c r="E32" s="26" t="s">
        <v>26</v>
      </c>
      <c r="F32" s="26" t="s">
        <v>20</v>
      </c>
      <c r="G32" s="27" t="s">
        <v>27</v>
      </c>
      <c r="H32" s="28">
        <v>1131100</v>
      </c>
      <c r="I32" s="29">
        <v>713800</v>
      </c>
      <c r="J32" s="30">
        <v>747300</v>
      </c>
    </row>
    <row r="33" spans="1:10" s="33" customFormat="1" ht="31.5">
      <c r="A33" s="19"/>
      <c r="B33" s="20" t="s">
        <v>32</v>
      </c>
      <c r="C33" s="21" t="s">
        <v>33</v>
      </c>
      <c r="D33" s="21" t="s">
        <v>34</v>
      </c>
      <c r="E33" s="21" t="s">
        <v>26</v>
      </c>
      <c r="F33" s="21" t="s">
        <v>20</v>
      </c>
      <c r="G33" s="22" t="s">
        <v>27</v>
      </c>
      <c r="H33" s="23">
        <f>H34+H35+H36+H37</f>
        <v>233600</v>
      </c>
      <c r="I33" s="31">
        <f>I34+I35+I36+I37</f>
        <v>285500</v>
      </c>
      <c r="J33" s="32">
        <f>J34+J35+J36+J37</f>
        <v>283200</v>
      </c>
    </row>
    <row r="34" spans="1:10" ht="68.25" customHeight="1">
      <c r="A34" s="24">
        <v>2</v>
      </c>
      <c r="B34" s="25" t="s">
        <v>35</v>
      </c>
      <c r="C34" s="26" t="s">
        <v>33</v>
      </c>
      <c r="D34" s="26" t="s">
        <v>36</v>
      </c>
      <c r="E34" s="26" t="s">
        <v>26</v>
      </c>
      <c r="F34" s="26" t="s">
        <v>20</v>
      </c>
      <c r="G34" s="27" t="s">
        <v>27</v>
      </c>
      <c r="H34" s="28">
        <v>85500</v>
      </c>
      <c r="I34" s="29">
        <v>109900</v>
      </c>
      <c r="J34" s="30">
        <v>114400</v>
      </c>
    </row>
    <row r="35" spans="1:10" ht="79.5" customHeight="1">
      <c r="A35" s="24">
        <v>3</v>
      </c>
      <c r="B35" s="25" t="s">
        <v>37</v>
      </c>
      <c r="C35" s="26" t="s">
        <v>33</v>
      </c>
      <c r="D35" s="26" t="s">
        <v>38</v>
      </c>
      <c r="E35" s="26" t="s">
        <v>26</v>
      </c>
      <c r="F35" s="26" t="s">
        <v>20</v>
      </c>
      <c r="G35" s="27" t="s">
        <v>27</v>
      </c>
      <c r="H35" s="28">
        <v>1800</v>
      </c>
      <c r="I35" s="29">
        <v>2200</v>
      </c>
      <c r="J35" s="30">
        <v>2200</v>
      </c>
    </row>
    <row r="36" spans="1:10" ht="66" customHeight="1">
      <c r="A36" s="24">
        <v>4</v>
      </c>
      <c r="B36" s="25" t="s">
        <v>39</v>
      </c>
      <c r="C36" s="26" t="s">
        <v>33</v>
      </c>
      <c r="D36" s="26" t="s">
        <v>40</v>
      </c>
      <c r="E36" s="26" t="s">
        <v>26</v>
      </c>
      <c r="F36" s="26" t="s">
        <v>20</v>
      </c>
      <c r="G36" s="27" t="s">
        <v>27</v>
      </c>
      <c r="H36" s="28">
        <v>138400</v>
      </c>
      <c r="I36" s="29">
        <v>162600</v>
      </c>
      <c r="J36" s="30">
        <v>155900</v>
      </c>
    </row>
    <row r="37" spans="1:10" ht="78.75">
      <c r="A37" s="24">
        <v>5</v>
      </c>
      <c r="B37" s="25" t="s">
        <v>41</v>
      </c>
      <c r="C37" s="26" t="s">
        <v>33</v>
      </c>
      <c r="D37" s="26" t="s">
        <v>42</v>
      </c>
      <c r="E37" s="26" t="s">
        <v>26</v>
      </c>
      <c r="F37" s="26" t="s">
        <v>20</v>
      </c>
      <c r="G37" s="27" t="s">
        <v>27</v>
      </c>
      <c r="H37" s="28">
        <v>7900</v>
      </c>
      <c r="I37" s="29">
        <v>10800</v>
      </c>
      <c r="J37" s="30">
        <v>10700</v>
      </c>
    </row>
    <row r="38" spans="1:10" s="33" customFormat="1" ht="12.75">
      <c r="A38" s="19"/>
      <c r="B38" s="20" t="s">
        <v>43</v>
      </c>
      <c r="C38" s="21" t="s">
        <v>17</v>
      </c>
      <c r="D38" s="21" t="s">
        <v>44</v>
      </c>
      <c r="E38" s="21" t="s">
        <v>26</v>
      </c>
      <c r="F38" s="21" t="s">
        <v>20</v>
      </c>
      <c r="G38" s="22" t="s">
        <v>27</v>
      </c>
      <c r="H38" s="23">
        <f>H39</f>
        <v>41000</v>
      </c>
      <c r="I38" s="31">
        <f>I39</f>
        <v>26700</v>
      </c>
      <c r="J38" s="32">
        <f>J39</f>
        <v>27400</v>
      </c>
    </row>
    <row r="39" spans="1:10" ht="12.75">
      <c r="A39" s="24">
        <v>6</v>
      </c>
      <c r="B39" s="25" t="s">
        <v>43</v>
      </c>
      <c r="C39" s="26" t="s">
        <v>24</v>
      </c>
      <c r="D39" s="26" t="s">
        <v>45</v>
      </c>
      <c r="E39" s="26" t="s">
        <v>26</v>
      </c>
      <c r="F39" s="26" t="s">
        <v>46</v>
      </c>
      <c r="G39" s="27" t="s">
        <v>27</v>
      </c>
      <c r="H39" s="28">
        <v>41000</v>
      </c>
      <c r="I39" s="29">
        <v>26700</v>
      </c>
      <c r="J39" s="30">
        <v>27400</v>
      </c>
    </row>
    <row r="40" spans="1:10" ht="12.75">
      <c r="A40" s="19"/>
      <c r="B40" s="20" t="s">
        <v>47</v>
      </c>
      <c r="C40" s="21" t="s">
        <v>24</v>
      </c>
      <c r="D40" s="21" t="s">
        <v>48</v>
      </c>
      <c r="E40" s="21" t="s">
        <v>49</v>
      </c>
      <c r="F40" s="21" t="s">
        <v>20</v>
      </c>
      <c r="G40" s="22" t="s">
        <v>27</v>
      </c>
      <c r="H40" s="23">
        <f>H41+H44</f>
        <v>414700</v>
      </c>
      <c r="I40" s="23">
        <f>I41+I44</f>
        <v>337500</v>
      </c>
      <c r="J40" s="23">
        <f>J41+J44</f>
        <v>343400</v>
      </c>
    </row>
    <row r="41" spans="1:10" ht="12.75">
      <c r="A41" s="19"/>
      <c r="B41" s="20" t="s">
        <v>50</v>
      </c>
      <c r="C41" s="21" t="s">
        <v>24</v>
      </c>
      <c r="D41" s="21" t="s">
        <v>51</v>
      </c>
      <c r="E41" s="21" t="s">
        <v>49</v>
      </c>
      <c r="F41" s="21" t="s">
        <v>20</v>
      </c>
      <c r="G41" s="22" t="s">
        <v>27</v>
      </c>
      <c r="H41" s="23">
        <f>H42</f>
        <v>99100</v>
      </c>
      <c r="I41" s="23">
        <f>I43</f>
        <v>99100</v>
      </c>
      <c r="J41" s="23">
        <f>J43</f>
        <v>99100</v>
      </c>
    </row>
    <row r="42" spans="1:10" ht="42.75" customHeight="1">
      <c r="A42" s="19"/>
      <c r="B42" s="20" t="s">
        <v>52</v>
      </c>
      <c r="C42" s="21" t="s">
        <v>24</v>
      </c>
      <c r="D42" s="21" t="s">
        <v>53</v>
      </c>
      <c r="E42" s="21" t="s">
        <v>49</v>
      </c>
      <c r="F42" s="21" t="s">
        <v>20</v>
      </c>
      <c r="G42" s="22" t="s">
        <v>27</v>
      </c>
      <c r="H42" s="23">
        <f>H43</f>
        <v>99100</v>
      </c>
      <c r="I42" s="23">
        <f>I43</f>
        <v>99100</v>
      </c>
      <c r="J42" s="23">
        <f>J43</f>
        <v>99100</v>
      </c>
    </row>
    <row r="43" spans="1:10" ht="48.75" customHeight="1">
      <c r="A43" s="24">
        <v>7</v>
      </c>
      <c r="B43" s="25" t="s">
        <v>52</v>
      </c>
      <c r="C43" s="26" t="s">
        <v>24</v>
      </c>
      <c r="D43" s="26" t="s">
        <v>53</v>
      </c>
      <c r="E43" s="26" t="s">
        <v>49</v>
      </c>
      <c r="F43" s="26" t="s">
        <v>20</v>
      </c>
      <c r="G43" s="27" t="s">
        <v>27</v>
      </c>
      <c r="H43" s="28">
        <v>99100</v>
      </c>
      <c r="I43" s="29">
        <v>99100</v>
      </c>
      <c r="J43" s="30">
        <v>99100</v>
      </c>
    </row>
    <row r="44" spans="1:10" ht="12.75">
      <c r="A44" s="19"/>
      <c r="B44" s="20" t="s">
        <v>54</v>
      </c>
      <c r="C44" s="26" t="s">
        <v>24</v>
      </c>
      <c r="D44" s="21" t="s">
        <v>55</v>
      </c>
      <c r="E44" s="26" t="s">
        <v>49</v>
      </c>
      <c r="F44" s="26" t="s">
        <v>20</v>
      </c>
      <c r="G44" s="27" t="s">
        <v>27</v>
      </c>
      <c r="H44" s="23">
        <f>H45+H48</f>
        <v>315600</v>
      </c>
      <c r="I44" s="23">
        <f>I45+I48</f>
        <v>238400</v>
      </c>
      <c r="J44" s="23">
        <f>J45+J48</f>
        <v>244300</v>
      </c>
    </row>
    <row r="45" spans="1:10" ht="44.25" customHeight="1">
      <c r="A45" s="19"/>
      <c r="B45" s="20" t="s">
        <v>56</v>
      </c>
      <c r="C45" s="26" t="s">
        <v>24</v>
      </c>
      <c r="D45" s="21" t="s">
        <v>57</v>
      </c>
      <c r="E45" s="26" t="s">
        <v>49</v>
      </c>
      <c r="F45" s="26" t="s">
        <v>20</v>
      </c>
      <c r="G45" s="27" t="s">
        <v>27</v>
      </c>
      <c r="H45" s="23">
        <f>H46</f>
        <v>112600</v>
      </c>
      <c r="I45" s="23">
        <f>I47</f>
        <v>112600</v>
      </c>
      <c r="J45" s="23">
        <f>J46</f>
        <v>112600</v>
      </c>
    </row>
    <row r="46" spans="1:10" ht="73.5">
      <c r="A46" s="19"/>
      <c r="B46" s="20" t="s">
        <v>58</v>
      </c>
      <c r="C46" s="26" t="s">
        <v>24</v>
      </c>
      <c r="D46" s="21" t="s">
        <v>59</v>
      </c>
      <c r="E46" s="26" t="s">
        <v>49</v>
      </c>
      <c r="F46" s="26" t="s">
        <v>20</v>
      </c>
      <c r="G46" s="27" t="s">
        <v>27</v>
      </c>
      <c r="H46" s="23">
        <f>H47</f>
        <v>112600</v>
      </c>
      <c r="I46" s="23">
        <f>I47</f>
        <v>112600</v>
      </c>
      <c r="J46" s="23">
        <f>J47</f>
        <v>112600</v>
      </c>
    </row>
    <row r="47" spans="1:10" ht="69.75" customHeight="1">
      <c r="A47" s="24">
        <v>8</v>
      </c>
      <c r="B47" s="25" t="s">
        <v>58</v>
      </c>
      <c r="C47" s="26" t="s">
        <v>24</v>
      </c>
      <c r="D47" s="26" t="s">
        <v>59</v>
      </c>
      <c r="E47" s="26" t="s">
        <v>49</v>
      </c>
      <c r="F47" s="26" t="s">
        <v>20</v>
      </c>
      <c r="G47" s="27" t="s">
        <v>27</v>
      </c>
      <c r="H47" s="28">
        <v>112600</v>
      </c>
      <c r="I47" s="29">
        <v>112600</v>
      </c>
      <c r="J47" s="30">
        <v>112600</v>
      </c>
    </row>
    <row r="48" spans="1:10" ht="52.5">
      <c r="A48" s="19"/>
      <c r="B48" s="20" t="s">
        <v>60</v>
      </c>
      <c r="C48" s="26" t="s">
        <v>24</v>
      </c>
      <c r="D48" s="21" t="s">
        <v>61</v>
      </c>
      <c r="E48" s="26" t="s">
        <v>49</v>
      </c>
      <c r="F48" s="26" t="s">
        <v>20</v>
      </c>
      <c r="G48" s="27" t="s">
        <v>27</v>
      </c>
      <c r="H48" s="23">
        <f>H49</f>
        <v>203000</v>
      </c>
      <c r="I48" s="23">
        <f>I50</f>
        <v>125800</v>
      </c>
      <c r="J48" s="23">
        <f>J49</f>
        <v>131700</v>
      </c>
    </row>
    <row r="49" spans="1:10" ht="73.5">
      <c r="A49" s="19"/>
      <c r="B49" s="20" t="s">
        <v>62</v>
      </c>
      <c r="C49" s="26" t="s">
        <v>24</v>
      </c>
      <c r="D49" s="21" t="s">
        <v>63</v>
      </c>
      <c r="E49" s="26" t="s">
        <v>49</v>
      </c>
      <c r="F49" s="26" t="s">
        <v>20</v>
      </c>
      <c r="G49" s="27" t="s">
        <v>27</v>
      </c>
      <c r="H49" s="23">
        <f>H50</f>
        <v>203000</v>
      </c>
      <c r="I49" s="23">
        <f>I50</f>
        <v>125800</v>
      </c>
      <c r="J49" s="23">
        <f>J50</f>
        <v>131700</v>
      </c>
    </row>
    <row r="50" spans="1:10" ht="70.5" customHeight="1">
      <c r="A50" s="24">
        <v>9</v>
      </c>
      <c r="B50" s="25" t="s">
        <v>62</v>
      </c>
      <c r="C50" s="26" t="s">
        <v>24</v>
      </c>
      <c r="D50" s="26" t="s">
        <v>63</v>
      </c>
      <c r="E50" s="26" t="s">
        <v>49</v>
      </c>
      <c r="F50" s="26" t="s">
        <v>20</v>
      </c>
      <c r="G50" s="27" t="s">
        <v>27</v>
      </c>
      <c r="H50" s="28">
        <v>203000</v>
      </c>
      <c r="I50" s="29">
        <v>125800</v>
      </c>
      <c r="J50" s="30">
        <v>131700</v>
      </c>
    </row>
    <row r="51" spans="1:10" ht="12.75">
      <c r="A51" s="19"/>
      <c r="B51" s="20" t="s">
        <v>64</v>
      </c>
      <c r="C51" s="21" t="s">
        <v>65</v>
      </c>
      <c r="D51" s="21" t="s">
        <v>66</v>
      </c>
      <c r="E51" s="26" t="s">
        <v>26</v>
      </c>
      <c r="F51" s="26" t="s">
        <v>20</v>
      </c>
      <c r="G51" s="27" t="s">
        <v>27</v>
      </c>
      <c r="H51" s="23">
        <f>H52</f>
        <v>11100</v>
      </c>
      <c r="I51" s="23">
        <f>I53</f>
        <v>7100</v>
      </c>
      <c r="J51" s="23">
        <f>J53</f>
        <v>7100</v>
      </c>
    </row>
    <row r="52" spans="1:10" ht="44.25" customHeight="1">
      <c r="A52" s="19"/>
      <c r="B52" s="20" t="s">
        <v>67</v>
      </c>
      <c r="C52" s="21" t="s">
        <v>65</v>
      </c>
      <c r="D52" s="21" t="s">
        <v>68</v>
      </c>
      <c r="E52" s="26" t="s">
        <v>26</v>
      </c>
      <c r="F52" s="26" t="s">
        <v>20</v>
      </c>
      <c r="G52" s="27" t="s">
        <v>27</v>
      </c>
      <c r="H52" s="23">
        <f>H53</f>
        <v>11100</v>
      </c>
      <c r="I52" s="23">
        <f>I53</f>
        <v>7100</v>
      </c>
      <c r="J52" s="23">
        <f>J54</f>
        <v>7100</v>
      </c>
    </row>
    <row r="53" spans="1:10" ht="78" customHeight="1">
      <c r="A53" s="19"/>
      <c r="B53" s="20" t="s">
        <v>69</v>
      </c>
      <c r="C53" s="21" t="s">
        <v>65</v>
      </c>
      <c r="D53" s="21" t="s">
        <v>70</v>
      </c>
      <c r="E53" s="26" t="s">
        <v>26</v>
      </c>
      <c r="F53" s="26" t="s">
        <v>20</v>
      </c>
      <c r="G53" s="27" t="s">
        <v>27</v>
      </c>
      <c r="H53" s="23">
        <f>H54</f>
        <v>11100</v>
      </c>
      <c r="I53" s="23">
        <f>I54</f>
        <v>7100</v>
      </c>
      <c r="J53" s="23">
        <f>J54</f>
        <v>7100</v>
      </c>
    </row>
    <row r="54" spans="1:10" ht="78.75">
      <c r="A54" s="24">
        <v>10</v>
      </c>
      <c r="B54" s="25" t="s">
        <v>69</v>
      </c>
      <c r="C54" s="26" t="s">
        <v>65</v>
      </c>
      <c r="D54" s="26" t="s">
        <v>70</v>
      </c>
      <c r="E54" s="26" t="s">
        <v>26</v>
      </c>
      <c r="F54" s="26" t="s">
        <v>20</v>
      </c>
      <c r="G54" s="27" t="s">
        <v>27</v>
      </c>
      <c r="H54" s="28">
        <v>11100</v>
      </c>
      <c r="I54" s="29">
        <v>7100</v>
      </c>
      <c r="J54" s="30">
        <v>7100</v>
      </c>
    </row>
    <row r="55" spans="1:10" ht="43.5" customHeight="1">
      <c r="A55" s="19"/>
      <c r="B55" s="20" t="s">
        <v>71</v>
      </c>
      <c r="C55" s="21" t="s">
        <v>72</v>
      </c>
      <c r="D55" s="21" t="s">
        <v>73</v>
      </c>
      <c r="E55" s="26" t="s">
        <v>49</v>
      </c>
      <c r="F55" s="26" t="s">
        <v>20</v>
      </c>
      <c r="G55" s="27" t="s">
        <v>74</v>
      </c>
      <c r="H55" s="23">
        <f>H56</f>
        <v>282500</v>
      </c>
      <c r="I55" s="23">
        <f>I57</f>
        <v>296100</v>
      </c>
      <c r="J55" s="23">
        <f>J58</f>
        <v>310000</v>
      </c>
    </row>
    <row r="56" spans="1:10" ht="76.5" customHeight="1">
      <c r="A56" s="19"/>
      <c r="B56" s="20" t="s">
        <v>75</v>
      </c>
      <c r="C56" s="21" t="s">
        <v>72</v>
      </c>
      <c r="D56" s="21" t="s">
        <v>76</v>
      </c>
      <c r="E56" s="26" t="s">
        <v>49</v>
      </c>
      <c r="F56" s="26" t="s">
        <v>20</v>
      </c>
      <c r="G56" s="27" t="s">
        <v>74</v>
      </c>
      <c r="H56" s="23">
        <f>H57</f>
        <v>282500</v>
      </c>
      <c r="I56" s="34">
        <f>I57</f>
        <v>296100</v>
      </c>
      <c r="J56" s="32">
        <f>J58</f>
        <v>310000</v>
      </c>
    </row>
    <row r="57" spans="1:10" ht="64.5" customHeight="1">
      <c r="A57" s="19"/>
      <c r="B57" s="20" t="s">
        <v>77</v>
      </c>
      <c r="C57" s="21" t="s">
        <v>72</v>
      </c>
      <c r="D57" s="21" t="s">
        <v>78</v>
      </c>
      <c r="E57" s="26" t="s">
        <v>49</v>
      </c>
      <c r="F57" s="26" t="s">
        <v>20</v>
      </c>
      <c r="G57" s="27" t="s">
        <v>74</v>
      </c>
      <c r="H57" s="23">
        <f>H58</f>
        <v>282500</v>
      </c>
      <c r="I57" s="34">
        <f>I58</f>
        <v>296100</v>
      </c>
      <c r="J57" s="32">
        <f>J58</f>
        <v>310000</v>
      </c>
    </row>
    <row r="58" spans="1:10" ht="58.5" customHeight="1">
      <c r="A58" s="24">
        <v>11</v>
      </c>
      <c r="B58" s="25" t="s">
        <v>77</v>
      </c>
      <c r="C58" s="26" t="s">
        <v>65</v>
      </c>
      <c r="D58" s="26" t="s">
        <v>79</v>
      </c>
      <c r="E58" s="26" t="s">
        <v>49</v>
      </c>
      <c r="F58" s="26" t="s">
        <v>20</v>
      </c>
      <c r="G58" s="27" t="s">
        <v>74</v>
      </c>
      <c r="H58" s="28">
        <v>282500</v>
      </c>
      <c r="I58" s="29">
        <v>296100</v>
      </c>
      <c r="J58" s="30">
        <v>310000</v>
      </c>
    </row>
    <row r="59" spans="1:10" ht="22.5" customHeight="1">
      <c r="A59" s="19"/>
      <c r="B59" s="20" t="s">
        <v>80</v>
      </c>
      <c r="C59" s="21" t="s">
        <v>72</v>
      </c>
      <c r="D59" s="21" t="s">
        <v>81</v>
      </c>
      <c r="E59" s="26" t="s">
        <v>49</v>
      </c>
      <c r="F59" s="26" t="s">
        <v>20</v>
      </c>
      <c r="G59" s="27" t="s">
        <v>82</v>
      </c>
      <c r="H59" s="23">
        <f>H60</f>
        <v>17000</v>
      </c>
      <c r="I59" s="34">
        <f>I61</f>
        <v>0</v>
      </c>
      <c r="J59" s="32">
        <f>J63</f>
        <v>0</v>
      </c>
    </row>
    <row r="60" spans="1:10" ht="94.5">
      <c r="A60" s="19"/>
      <c r="B60" s="20" t="s">
        <v>83</v>
      </c>
      <c r="C60" s="21" t="s">
        <v>72</v>
      </c>
      <c r="D60" s="21" t="s">
        <v>84</v>
      </c>
      <c r="E60" s="26" t="s">
        <v>49</v>
      </c>
      <c r="F60" s="26" t="s">
        <v>20</v>
      </c>
      <c r="G60" s="27" t="s">
        <v>82</v>
      </c>
      <c r="H60" s="23">
        <f>H61</f>
        <v>17000</v>
      </c>
      <c r="I60" s="34">
        <f>I61</f>
        <v>0</v>
      </c>
      <c r="J60" s="32">
        <f>J63</f>
        <v>0</v>
      </c>
    </row>
    <row r="61" spans="1:10" ht="33" customHeight="1">
      <c r="A61" s="19"/>
      <c r="B61" s="20" t="s">
        <v>85</v>
      </c>
      <c r="C61" s="21" t="s">
        <v>72</v>
      </c>
      <c r="D61" s="21" t="s">
        <v>86</v>
      </c>
      <c r="E61" s="26" t="s">
        <v>49</v>
      </c>
      <c r="F61" s="26" t="s">
        <v>20</v>
      </c>
      <c r="G61" s="27" t="s">
        <v>82</v>
      </c>
      <c r="H61" s="23">
        <f>H62</f>
        <v>17000</v>
      </c>
      <c r="I61" s="34">
        <f>I62</f>
        <v>0</v>
      </c>
      <c r="J61" s="32">
        <f>J63</f>
        <v>0</v>
      </c>
    </row>
    <row r="62" spans="1:10" ht="42" customHeight="1">
      <c r="A62" s="19"/>
      <c r="B62" s="20" t="s">
        <v>87</v>
      </c>
      <c r="C62" s="21" t="s">
        <v>72</v>
      </c>
      <c r="D62" s="21" t="s">
        <v>88</v>
      </c>
      <c r="E62" s="26" t="s">
        <v>49</v>
      </c>
      <c r="F62" s="26" t="s">
        <v>20</v>
      </c>
      <c r="G62" s="27" t="s">
        <v>82</v>
      </c>
      <c r="H62" s="23">
        <f>H63</f>
        <v>17000</v>
      </c>
      <c r="I62" s="34">
        <f>I63</f>
        <v>0</v>
      </c>
      <c r="J62" s="32">
        <f>J63</f>
        <v>0</v>
      </c>
    </row>
    <row r="63" spans="1:10" ht="45">
      <c r="A63" s="24">
        <v>12</v>
      </c>
      <c r="B63" s="25" t="s">
        <v>87</v>
      </c>
      <c r="C63" s="21" t="s">
        <v>72</v>
      </c>
      <c r="D63" s="26" t="s">
        <v>88</v>
      </c>
      <c r="E63" s="26" t="s">
        <v>49</v>
      </c>
      <c r="F63" s="26" t="s">
        <v>20</v>
      </c>
      <c r="G63" s="27" t="s">
        <v>82</v>
      </c>
      <c r="H63" s="28">
        <v>17000</v>
      </c>
      <c r="I63" s="35"/>
      <c r="J63" s="30">
        <v>0</v>
      </c>
    </row>
    <row r="64" spans="1:10" ht="22.5">
      <c r="A64" s="24">
        <v>13</v>
      </c>
      <c r="B64" s="25" t="s">
        <v>89</v>
      </c>
      <c r="C64" s="21" t="s">
        <v>65</v>
      </c>
      <c r="D64" s="26" t="s">
        <v>90</v>
      </c>
      <c r="E64" s="26" t="s">
        <v>49</v>
      </c>
      <c r="F64" s="26" t="s">
        <v>20</v>
      </c>
      <c r="G64" s="27" t="s">
        <v>91</v>
      </c>
      <c r="H64" s="28">
        <v>25000</v>
      </c>
      <c r="I64" s="35"/>
      <c r="J64" s="30"/>
    </row>
    <row r="65" spans="1:10" s="40" customFormat="1" ht="12.75">
      <c r="A65" s="36"/>
      <c r="B65" s="20" t="s">
        <v>92</v>
      </c>
      <c r="C65" s="37" t="s">
        <v>65</v>
      </c>
      <c r="D65" s="38" t="s">
        <v>93</v>
      </c>
      <c r="E65" s="38" t="s">
        <v>19</v>
      </c>
      <c r="F65" s="38" t="s">
        <v>20</v>
      </c>
      <c r="G65" s="39" t="s">
        <v>17</v>
      </c>
      <c r="H65" s="23">
        <f aca="true" t="shared" si="0" ref="H65:J66">H66</f>
        <v>7307882</v>
      </c>
      <c r="I65" s="23">
        <f t="shared" si="0"/>
        <v>4197282</v>
      </c>
      <c r="J65" s="23">
        <f t="shared" si="0"/>
        <v>4197282</v>
      </c>
    </row>
    <row r="66" spans="1:10" s="40" customFormat="1" ht="33" customHeight="1">
      <c r="A66" s="36"/>
      <c r="B66" s="20" t="s">
        <v>94</v>
      </c>
      <c r="C66" s="37" t="s">
        <v>65</v>
      </c>
      <c r="D66" s="38" t="s">
        <v>95</v>
      </c>
      <c r="E66" s="38" t="s">
        <v>19</v>
      </c>
      <c r="F66" s="38" t="s">
        <v>20</v>
      </c>
      <c r="G66" s="39" t="s">
        <v>17</v>
      </c>
      <c r="H66" s="23">
        <f t="shared" si="0"/>
        <v>7307882</v>
      </c>
      <c r="I66" s="23">
        <f t="shared" si="0"/>
        <v>4197282</v>
      </c>
      <c r="J66" s="23">
        <f t="shared" si="0"/>
        <v>4197282</v>
      </c>
    </row>
    <row r="67" spans="1:10" s="40" customFormat="1" ht="24" customHeight="1">
      <c r="A67" s="36"/>
      <c r="B67" s="20" t="s">
        <v>96</v>
      </c>
      <c r="C67" s="37" t="s">
        <v>65</v>
      </c>
      <c r="D67" s="38" t="s">
        <v>97</v>
      </c>
      <c r="E67" s="38" t="s">
        <v>19</v>
      </c>
      <c r="F67" s="38" t="s">
        <v>20</v>
      </c>
      <c r="G67" s="39" t="s">
        <v>98</v>
      </c>
      <c r="H67" s="23">
        <f>H68+H73+H99+H98+H95+H96+H94+H97</f>
        <v>7307882</v>
      </c>
      <c r="I67" s="23">
        <f>I68+I73+I99+I98+I95+I96</f>
        <v>4197282</v>
      </c>
      <c r="J67" s="23">
        <f>J68+J73+J99+J98+J95+J96</f>
        <v>4197282</v>
      </c>
    </row>
    <row r="68" spans="1:10" s="40" customFormat="1" ht="21">
      <c r="A68" s="36"/>
      <c r="B68" s="20" t="s">
        <v>99</v>
      </c>
      <c r="C68" s="37" t="s">
        <v>65</v>
      </c>
      <c r="D68" s="38" t="s">
        <v>100</v>
      </c>
      <c r="E68" s="38" t="s">
        <v>19</v>
      </c>
      <c r="F68" s="38" t="s">
        <v>20</v>
      </c>
      <c r="G68" s="39" t="s">
        <v>98</v>
      </c>
      <c r="H68" s="23">
        <f>H69+H71</f>
        <v>2234800</v>
      </c>
      <c r="I68" s="23">
        <f>I69+I71</f>
        <v>1887300</v>
      </c>
      <c r="J68" s="23">
        <f>J69+J71</f>
        <v>1887300</v>
      </c>
    </row>
    <row r="69" spans="1:10" s="40" customFormat="1" ht="33" customHeight="1">
      <c r="A69" s="36"/>
      <c r="B69" s="20" t="s">
        <v>101</v>
      </c>
      <c r="C69" s="37" t="s">
        <v>65</v>
      </c>
      <c r="D69" s="38" t="s">
        <v>100</v>
      </c>
      <c r="E69" s="38" t="s">
        <v>49</v>
      </c>
      <c r="F69" s="38" t="s">
        <v>102</v>
      </c>
      <c r="G69" s="39" t="s">
        <v>98</v>
      </c>
      <c r="H69" s="23">
        <f>H70</f>
        <v>1737700</v>
      </c>
      <c r="I69" s="34">
        <f>I70</f>
        <v>1390200</v>
      </c>
      <c r="J69" s="32">
        <f>J70</f>
        <v>1390200</v>
      </c>
    </row>
    <row r="70" spans="1:10" s="43" customFormat="1" ht="22.5">
      <c r="A70" s="41">
        <v>14</v>
      </c>
      <c r="B70" s="25" t="s">
        <v>99</v>
      </c>
      <c r="C70" s="37" t="s">
        <v>65</v>
      </c>
      <c r="D70" s="37" t="s">
        <v>100</v>
      </c>
      <c r="E70" s="37" t="s">
        <v>49</v>
      </c>
      <c r="F70" s="37" t="s">
        <v>102</v>
      </c>
      <c r="G70" s="42" t="s">
        <v>98</v>
      </c>
      <c r="H70" s="28">
        <v>1737700</v>
      </c>
      <c r="I70" s="35">
        <v>1390200</v>
      </c>
      <c r="J70" s="30">
        <v>1390200</v>
      </c>
    </row>
    <row r="71" spans="1:10" ht="33.75" customHeight="1">
      <c r="A71" s="19"/>
      <c r="B71" s="20" t="s">
        <v>103</v>
      </c>
      <c r="C71" s="37" t="s">
        <v>65</v>
      </c>
      <c r="D71" s="21" t="s">
        <v>100</v>
      </c>
      <c r="E71" s="21" t="s">
        <v>49</v>
      </c>
      <c r="F71" s="21" t="s">
        <v>104</v>
      </c>
      <c r="G71" s="22" t="s">
        <v>98</v>
      </c>
      <c r="H71" s="23">
        <f>H72</f>
        <v>497100</v>
      </c>
      <c r="I71" s="34">
        <f>I72</f>
        <v>497100</v>
      </c>
      <c r="J71" s="32">
        <f>J72</f>
        <v>497100</v>
      </c>
    </row>
    <row r="72" spans="1:10" s="43" customFormat="1" ht="22.5" customHeight="1">
      <c r="A72" s="41">
        <v>15</v>
      </c>
      <c r="B72" s="25" t="s">
        <v>99</v>
      </c>
      <c r="C72" s="37" t="s">
        <v>65</v>
      </c>
      <c r="D72" s="37" t="s">
        <v>100</v>
      </c>
      <c r="E72" s="37" t="s">
        <v>49</v>
      </c>
      <c r="F72" s="37" t="s">
        <v>104</v>
      </c>
      <c r="G72" s="42" t="s">
        <v>98</v>
      </c>
      <c r="H72" s="28">
        <v>497100</v>
      </c>
      <c r="I72" s="35">
        <v>497100</v>
      </c>
      <c r="J72" s="30">
        <v>497100</v>
      </c>
    </row>
    <row r="73" spans="1:10" s="43" customFormat="1" ht="21" customHeight="1">
      <c r="A73" s="44"/>
      <c r="B73" s="20" t="s">
        <v>105</v>
      </c>
      <c r="C73" s="37" t="s">
        <v>65</v>
      </c>
      <c r="D73" s="45" t="s">
        <v>106</v>
      </c>
      <c r="E73" s="37" t="s">
        <v>49</v>
      </c>
      <c r="F73" s="37" t="s">
        <v>20</v>
      </c>
      <c r="G73" s="42" t="s">
        <v>98</v>
      </c>
      <c r="H73" s="23">
        <f aca="true" t="shared" si="1" ref="H73:J74">H74</f>
        <v>241419</v>
      </c>
      <c r="I73" s="23">
        <f t="shared" si="1"/>
        <v>241709</v>
      </c>
      <c r="J73" s="23">
        <f t="shared" si="1"/>
        <v>241709</v>
      </c>
    </row>
    <row r="74" spans="1:10" s="43" customFormat="1" ht="33.75" customHeight="1">
      <c r="A74" s="44"/>
      <c r="B74" s="20" t="s">
        <v>107</v>
      </c>
      <c r="C74" s="37" t="s">
        <v>65</v>
      </c>
      <c r="D74" s="45" t="s">
        <v>108</v>
      </c>
      <c r="E74" s="37" t="s">
        <v>49</v>
      </c>
      <c r="F74" s="37" t="s">
        <v>20</v>
      </c>
      <c r="G74" s="42" t="s">
        <v>98</v>
      </c>
      <c r="H74" s="23">
        <f t="shared" si="1"/>
        <v>241419</v>
      </c>
      <c r="I74" s="23">
        <f t="shared" si="1"/>
        <v>241709</v>
      </c>
      <c r="J74" s="23">
        <f t="shared" si="1"/>
        <v>241709</v>
      </c>
    </row>
    <row r="75" spans="1:10" s="43" customFormat="1" ht="33" customHeight="1">
      <c r="A75" s="41">
        <v>16</v>
      </c>
      <c r="B75" s="25" t="s">
        <v>107</v>
      </c>
      <c r="C75" s="37" t="s">
        <v>65</v>
      </c>
      <c r="D75" s="37" t="s">
        <v>108</v>
      </c>
      <c r="E75" s="37" t="s">
        <v>49</v>
      </c>
      <c r="F75" s="37" t="s">
        <v>20</v>
      </c>
      <c r="G75" s="42" t="s">
        <v>98</v>
      </c>
      <c r="H75" s="28">
        <v>241419</v>
      </c>
      <c r="I75" s="35">
        <v>241709</v>
      </c>
      <c r="J75" s="30">
        <v>241709</v>
      </c>
    </row>
    <row r="76" spans="1:10" s="43" customFormat="1" ht="12.75" customHeight="1" hidden="1">
      <c r="A76" s="44"/>
      <c r="B76" s="46" t="s">
        <v>109</v>
      </c>
      <c r="C76" s="45"/>
      <c r="D76" s="45" t="s">
        <v>110</v>
      </c>
      <c r="E76" s="45"/>
      <c r="F76" s="45"/>
      <c r="G76" s="47"/>
      <c r="H76" s="48"/>
      <c r="I76" s="49"/>
      <c r="J76" s="50"/>
    </row>
    <row r="77" spans="1:10" s="43" customFormat="1" ht="12.75" customHeight="1" hidden="1">
      <c r="A77" s="41">
        <v>15</v>
      </c>
      <c r="B77" s="51" t="s">
        <v>109</v>
      </c>
      <c r="C77" s="37" t="s">
        <v>65</v>
      </c>
      <c r="D77" s="37" t="s">
        <v>110</v>
      </c>
      <c r="E77" s="37" t="s">
        <v>49</v>
      </c>
      <c r="F77" s="37" t="s">
        <v>20</v>
      </c>
      <c r="G77" s="42" t="s">
        <v>98</v>
      </c>
      <c r="H77" s="52"/>
      <c r="I77" s="53"/>
      <c r="J77" s="50"/>
    </row>
    <row r="78" spans="1:10" s="43" customFormat="1" ht="67.5" hidden="1">
      <c r="A78" s="41">
        <v>16</v>
      </c>
      <c r="B78" s="54" t="s">
        <v>111</v>
      </c>
      <c r="C78" s="37" t="s">
        <v>65</v>
      </c>
      <c r="D78" s="37" t="s">
        <v>112</v>
      </c>
      <c r="E78" s="37" t="s">
        <v>49</v>
      </c>
      <c r="F78" s="37" t="s">
        <v>113</v>
      </c>
      <c r="G78" s="42" t="s">
        <v>98</v>
      </c>
      <c r="H78" s="55"/>
      <c r="I78" s="56"/>
      <c r="J78" s="50"/>
    </row>
    <row r="79" spans="1:10" s="43" customFormat="1" ht="12.75" hidden="1">
      <c r="A79" s="44"/>
      <c r="B79" s="46" t="s">
        <v>114</v>
      </c>
      <c r="C79" s="45"/>
      <c r="D79" s="45" t="s">
        <v>115</v>
      </c>
      <c r="E79" s="45"/>
      <c r="F79" s="45"/>
      <c r="G79" s="47"/>
      <c r="H79" s="48"/>
      <c r="I79" s="49"/>
      <c r="J79" s="50"/>
    </row>
    <row r="80" spans="1:10" s="43" customFormat="1" ht="63" hidden="1">
      <c r="A80" s="44"/>
      <c r="B80" s="46" t="s">
        <v>116</v>
      </c>
      <c r="C80" s="45"/>
      <c r="D80" s="45" t="s">
        <v>117</v>
      </c>
      <c r="E80" s="45"/>
      <c r="F80" s="45"/>
      <c r="G80" s="47"/>
      <c r="H80" s="48"/>
      <c r="I80" s="49"/>
      <c r="J80" s="50"/>
    </row>
    <row r="81" spans="1:10" s="43" customFormat="1" ht="73.5" hidden="1">
      <c r="A81" s="44"/>
      <c r="B81" s="46" t="s">
        <v>118</v>
      </c>
      <c r="C81" s="45"/>
      <c r="D81" s="45" t="s">
        <v>117</v>
      </c>
      <c r="E81" s="45"/>
      <c r="F81" s="45" t="s">
        <v>119</v>
      </c>
      <c r="G81" s="47"/>
      <c r="H81" s="48"/>
      <c r="I81" s="49"/>
      <c r="J81" s="50"/>
    </row>
    <row r="82" spans="1:10" s="43" customFormat="1" ht="67.5" hidden="1">
      <c r="A82" s="41">
        <v>17</v>
      </c>
      <c r="B82" s="51" t="s">
        <v>116</v>
      </c>
      <c r="C82" s="37" t="s">
        <v>65</v>
      </c>
      <c r="D82" s="37" t="s">
        <v>117</v>
      </c>
      <c r="E82" s="37" t="s">
        <v>49</v>
      </c>
      <c r="F82" s="37" t="s">
        <v>119</v>
      </c>
      <c r="G82" s="42" t="s">
        <v>98</v>
      </c>
      <c r="H82" s="52"/>
      <c r="I82" s="53"/>
      <c r="J82" s="50"/>
    </row>
    <row r="83" spans="1:10" s="43" customFormat="1" ht="78.75" hidden="1">
      <c r="A83" s="41">
        <v>18</v>
      </c>
      <c r="B83" s="51" t="s">
        <v>120</v>
      </c>
      <c r="C83" s="37" t="s">
        <v>65</v>
      </c>
      <c r="D83" s="37" t="s">
        <v>121</v>
      </c>
      <c r="E83" s="37" t="s">
        <v>49</v>
      </c>
      <c r="F83" s="37" t="s">
        <v>122</v>
      </c>
      <c r="G83" s="42" t="s">
        <v>98</v>
      </c>
      <c r="H83" s="52"/>
      <c r="I83" s="53"/>
      <c r="J83" s="50"/>
    </row>
    <row r="84" spans="1:10" s="43" customFormat="1" ht="67.5" hidden="1">
      <c r="A84" s="41">
        <v>19</v>
      </c>
      <c r="B84" s="51" t="s">
        <v>123</v>
      </c>
      <c r="C84" s="37" t="s">
        <v>65</v>
      </c>
      <c r="D84" s="37" t="s">
        <v>121</v>
      </c>
      <c r="E84" s="37" t="s">
        <v>49</v>
      </c>
      <c r="F84" s="37" t="s">
        <v>124</v>
      </c>
      <c r="G84" s="42" t="s">
        <v>98</v>
      </c>
      <c r="H84" s="52"/>
      <c r="I84" s="53"/>
      <c r="J84" s="50"/>
    </row>
    <row r="85" spans="1:10" s="43" customFormat="1" ht="12.75" customHeight="1" hidden="1">
      <c r="A85" s="41">
        <v>22</v>
      </c>
      <c r="B85" s="51" t="s">
        <v>125</v>
      </c>
      <c r="C85" s="37" t="s">
        <v>65</v>
      </c>
      <c r="D85" s="37" t="s">
        <v>121</v>
      </c>
      <c r="E85" s="37" t="s">
        <v>49</v>
      </c>
      <c r="F85" s="37" t="s">
        <v>126</v>
      </c>
      <c r="G85" s="42" t="s">
        <v>98</v>
      </c>
      <c r="H85" s="48"/>
      <c r="I85" s="53"/>
      <c r="J85" s="50"/>
    </row>
    <row r="86" spans="1:10" s="43" customFormat="1" ht="63" hidden="1">
      <c r="A86" s="41"/>
      <c r="B86" s="46" t="s">
        <v>127</v>
      </c>
      <c r="C86" s="45" t="s">
        <v>65</v>
      </c>
      <c r="D86" s="45" t="s">
        <v>128</v>
      </c>
      <c r="E86" s="45" t="s">
        <v>49</v>
      </c>
      <c r="F86" s="45" t="s">
        <v>20</v>
      </c>
      <c r="G86" s="47" t="s">
        <v>98</v>
      </c>
      <c r="H86" s="48"/>
      <c r="I86" s="53"/>
      <c r="J86" s="50"/>
    </row>
    <row r="87" spans="1:10" s="43" customFormat="1" ht="21" hidden="1">
      <c r="A87" s="41"/>
      <c r="B87" s="46" t="s">
        <v>129</v>
      </c>
      <c r="C87" s="45"/>
      <c r="D87" s="45" t="s">
        <v>130</v>
      </c>
      <c r="E87" s="45"/>
      <c r="F87" s="45"/>
      <c r="G87" s="47"/>
      <c r="H87" s="48"/>
      <c r="I87" s="53"/>
      <c r="J87" s="50"/>
    </row>
    <row r="88" spans="1:10" s="43" customFormat="1" ht="22.5" hidden="1">
      <c r="A88" s="41">
        <v>23</v>
      </c>
      <c r="B88" s="51" t="s">
        <v>129</v>
      </c>
      <c r="C88" s="37" t="s">
        <v>65</v>
      </c>
      <c r="D88" s="37" t="s">
        <v>130</v>
      </c>
      <c r="E88" s="37" t="s">
        <v>49</v>
      </c>
      <c r="F88" s="37" t="s">
        <v>20</v>
      </c>
      <c r="G88" s="42" t="s">
        <v>91</v>
      </c>
      <c r="H88" s="52"/>
      <c r="I88" s="53"/>
      <c r="J88" s="50"/>
    </row>
    <row r="89" spans="1:10" s="43" customFormat="1" ht="42" hidden="1">
      <c r="A89" s="44"/>
      <c r="B89" s="46" t="s">
        <v>131</v>
      </c>
      <c r="C89" s="45"/>
      <c r="D89" s="45" t="s">
        <v>132</v>
      </c>
      <c r="E89" s="45"/>
      <c r="F89" s="45"/>
      <c r="G89" s="47"/>
      <c r="H89" s="48">
        <f>H93</f>
        <v>11000</v>
      </c>
      <c r="I89" s="48">
        <f>I93</f>
        <v>11000</v>
      </c>
      <c r="J89" s="48">
        <f>J93</f>
        <v>11000</v>
      </c>
    </row>
    <row r="90" spans="1:10" s="43" customFormat="1" ht="21" hidden="1">
      <c r="A90" s="44"/>
      <c r="B90" s="46" t="s">
        <v>133</v>
      </c>
      <c r="C90" s="45"/>
      <c r="D90" s="45" t="s">
        <v>134</v>
      </c>
      <c r="E90" s="45"/>
      <c r="F90" s="45"/>
      <c r="G90" s="47"/>
      <c r="H90" s="48">
        <f>H93</f>
        <v>11000</v>
      </c>
      <c r="I90" s="48">
        <f>I93</f>
        <v>11000</v>
      </c>
      <c r="J90" s="48">
        <f>J93</f>
        <v>11000</v>
      </c>
    </row>
    <row r="91" spans="1:10" s="43" customFormat="1" ht="12.75" hidden="1">
      <c r="A91" s="44"/>
      <c r="B91" s="46" t="s">
        <v>135</v>
      </c>
      <c r="C91" s="45"/>
      <c r="D91" s="45" t="s">
        <v>136</v>
      </c>
      <c r="E91" s="45"/>
      <c r="F91" s="45"/>
      <c r="G91" s="47"/>
      <c r="H91" s="48">
        <f aca="true" t="shared" si="2" ref="H91:J92">H92</f>
        <v>11000</v>
      </c>
      <c r="I91" s="48">
        <f t="shared" si="2"/>
        <v>11000</v>
      </c>
      <c r="J91" s="48">
        <f t="shared" si="2"/>
        <v>11000</v>
      </c>
    </row>
    <row r="92" spans="1:10" s="43" customFormat="1" ht="31.5" hidden="1">
      <c r="A92" s="44"/>
      <c r="B92" s="46" t="s">
        <v>137</v>
      </c>
      <c r="C92" s="45"/>
      <c r="D92" s="45" t="s">
        <v>138</v>
      </c>
      <c r="E92" s="45"/>
      <c r="F92" s="45"/>
      <c r="G92" s="47"/>
      <c r="H92" s="48">
        <f t="shared" si="2"/>
        <v>11000</v>
      </c>
      <c r="I92" s="48">
        <f t="shared" si="2"/>
        <v>11000</v>
      </c>
      <c r="J92" s="48">
        <f t="shared" si="2"/>
        <v>11000</v>
      </c>
    </row>
    <row r="93" spans="1:10" s="43" customFormat="1" ht="33.75" hidden="1">
      <c r="A93" s="41">
        <v>24</v>
      </c>
      <c r="B93" s="51" t="s">
        <v>137</v>
      </c>
      <c r="C93" s="37" t="s">
        <v>65</v>
      </c>
      <c r="D93" s="37" t="s">
        <v>138</v>
      </c>
      <c r="E93" s="37" t="s">
        <v>49</v>
      </c>
      <c r="F93" s="37" t="s">
        <v>20</v>
      </c>
      <c r="G93" s="42" t="s">
        <v>139</v>
      </c>
      <c r="H93" s="52">
        <v>11000</v>
      </c>
      <c r="I93" s="53">
        <v>11000</v>
      </c>
      <c r="J93" s="50">
        <v>11000</v>
      </c>
    </row>
    <row r="94" spans="1:10" s="43" customFormat="1" ht="101.25">
      <c r="A94" s="41"/>
      <c r="B94" s="94" t="s">
        <v>154</v>
      </c>
      <c r="C94" s="37" t="s">
        <v>65</v>
      </c>
      <c r="D94" s="37" t="s">
        <v>121</v>
      </c>
      <c r="E94" s="37" t="s">
        <v>49</v>
      </c>
      <c r="F94" s="37" t="s">
        <v>155</v>
      </c>
      <c r="G94" s="42" t="s">
        <v>98</v>
      </c>
      <c r="H94" s="95">
        <v>90100</v>
      </c>
      <c r="I94" s="96">
        <v>0</v>
      </c>
      <c r="J94" s="97">
        <v>0</v>
      </c>
    </row>
    <row r="95" spans="1:10" s="43" customFormat="1" ht="45">
      <c r="A95" s="41">
        <v>17</v>
      </c>
      <c r="B95" s="25" t="s">
        <v>140</v>
      </c>
      <c r="C95" s="57" t="s">
        <v>65</v>
      </c>
      <c r="D95" s="57" t="s">
        <v>121</v>
      </c>
      <c r="E95" s="57" t="s">
        <v>49</v>
      </c>
      <c r="F95" s="57" t="s">
        <v>141</v>
      </c>
      <c r="G95" s="58" t="s">
        <v>98</v>
      </c>
      <c r="H95" s="28">
        <v>5843</v>
      </c>
      <c r="I95" s="28">
        <v>6200</v>
      </c>
      <c r="J95" s="28">
        <v>6200</v>
      </c>
    </row>
    <row r="96" spans="1:10" s="43" customFormat="1" ht="36.75" customHeight="1">
      <c r="A96" s="41">
        <v>18</v>
      </c>
      <c r="B96" s="25" t="s">
        <v>142</v>
      </c>
      <c r="C96" s="57" t="s">
        <v>65</v>
      </c>
      <c r="D96" s="57" t="s">
        <v>121</v>
      </c>
      <c r="E96" s="57" t="s">
        <v>49</v>
      </c>
      <c r="F96" s="57" t="s">
        <v>143</v>
      </c>
      <c r="G96" s="58" t="s">
        <v>98</v>
      </c>
      <c r="H96" s="28">
        <v>140000</v>
      </c>
      <c r="I96" s="35">
        <v>113333</v>
      </c>
      <c r="J96" s="30">
        <v>113333</v>
      </c>
    </row>
    <row r="97" spans="1:10" s="43" customFormat="1" ht="36.75" customHeight="1">
      <c r="A97" s="41"/>
      <c r="B97" s="25" t="s">
        <v>156</v>
      </c>
      <c r="C97" s="57" t="s">
        <v>65</v>
      </c>
      <c r="D97" s="57" t="s">
        <v>121</v>
      </c>
      <c r="E97" s="57" t="s">
        <v>49</v>
      </c>
      <c r="F97" s="57" t="s">
        <v>157</v>
      </c>
      <c r="G97" s="58" t="s">
        <v>98</v>
      </c>
      <c r="H97" s="28">
        <v>1500000</v>
      </c>
      <c r="I97" s="35"/>
      <c r="J97" s="30"/>
    </row>
    <row r="98" spans="1:10" s="43" customFormat="1" ht="27" customHeight="1">
      <c r="A98" s="41">
        <v>19</v>
      </c>
      <c r="B98" s="25" t="s">
        <v>144</v>
      </c>
      <c r="C98" s="57" t="s">
        <v>65</v>
      </c>
      <c r="D98" s="57" t="s">
        <v>121</v>
      </c>
      <c r="E98" s="57" t="s">
        <v>49</v>
      </c>
      <c r="F98" s="57" t="s">
        <v>145</v>
      </c>
      <c r="G98" s="58" t="s">
        <v>98</v>
      </c>
      <c r="H98" s="28">
        <v>1434180</v>
      </c>
      <c r="I98" s="35">
        <v>1534180</v>
      </c>
      <c r="J98" s="59">
        <v>1534180</v>
      </c>
    </row>
    <row r="99" spans="1:10" s="40" customFormat="1" ht="34.5" customHeight="1">
      <c r="A99" s="60">
        <v>20</v>
      </c>
      <c r="B99" s="25" t="s">
        <v>146</v>
      </c>
      <c r="C99" s="57" t="s">
        <v>65</v>
      </c>
      <c r="D99" s="57" t="s">
        <v>121</v>
      </c>
      <c r="E99" s="57" t="s">
        <v>49</v>
      </c>
      <c r="F99" s="57" t="s">
        <v>147</v>
      </c>
      <c r="G99" s="58" t="s">
        <v>98</v>
      </c>
      <c r="H99" s="28">
        <v>1661540</v>
      </c>
      <c r="I99" s="61">
        <v>414560</v>
      </c>
      <c r="J99" s="61">
        <v>414560</v>
      </c>
    </row>
    <row r="100" spans="1:10" s="40" customFormat="1" ht="12.75">
      <c r="A100" s="60"/>
      <c r="B100" s="62" t="s">
        <v>148</v>
      </c>
      <c r="C100" s="57"/>
      <c r="D100" s="57"/>
      <c r="E100" s="57"/>
      <c r="F100" s="57"/>
      <c r="G100" s="57"/>
      <c r="H100" s="23">
        <f>H65+H27</f>
        <v>9463882</v>
      </c>
      <c r="I100" s="23">
        <f>I65+I27</f>
        <v>5863982</v>
      </c>
      <c r="J100" s="23">
        <f>J65+J27</f>
        <v>5915682</v>
      </c>
    </row>
    <row r="101" spans="1:10" ht="15">
      <c r="A101" s="63"/>
      <c r="B101" s="1"/>
      <c r="C101" s="64"/>
      <c r="D101" s="64"/>
      <c r="E101" s="64"/>
      <c r="F101" s="64"/>
      <c r="G101" s="64"/>
      <c r="H101" s="65"/>
      <c r="I101" s="66"/>
      <c r="J101" s="67"/>
    </row>
    <row r="102" spans="1:16" ht="15.75">
      <c r="A102" s="68"/>
      <c r="B102" s="69"/>
      <c r="C102" s="70"/>
      <c r="D102" s="71"/>
      <c r="E102" s="71"/>
      <c r="F102" s="71"/>
      <c r="G102" s="71"/>
      <c r="H102" s="72"/>
      <c r="I102" s="73"/>
      <c r="J102" s="74"/>
      <c r="K102" s="75">
        <f aca="true" t="shared" si="3" ref="K102:P102">SUM(K32:K93)</f>
        <v>0</v>
      </c>
      <c r="L102" s="75">
        <f t="shared" si="3"/>
        <v>0</v>
      </c>
      <c r="M102" s="75">
        <f t="shared" si="3"/>
        <v>0</v>
      </c>
      <c r="N102" s="75">
        <f t="shared" si="3"/>
        <v>0</v>
      </c>
      <c r="O102" s="75">
        <f t="shared" si="3"/>
        <v>0</v>
      </c>
      <c r="P102" s="75">
        <f t="shared" si="3"/>
        <v>0</v>
      </c>
    </row>
    <row r="103" ht="12.75">
      <c r="B103" s="76"/>
    </row>
    <row r="106" ht="15" customHeight="1">
      <c r="B106" s="77"/>
    </row>
    <row r="107" ht="15" customHeight="1">
      <c r="B107" s="77"/>
    </row>
    <row r="108" ht="15" customHeight="1">
      <c r="B108" s="78"/>
    </row>
    <row r="109" ht="15" customHeight="1">
      <c r="B109" s="78"/>
    </row>
    <row r="110" ht="12.75">
      <c r="B110" s="79"/>
    </row>
  </sheetData>
  <sheetProtection selectLockedCells="1" selectUnlockedCells="1"/>
  <mergeCells count="23">
    <mergeCell ref="E2:J2"/>
    <mergeCell ref="I3:J3"/>
    <mergeCell ref="E5:J5"/>
    <mergeCell ref="I6:J6"/>
    <mergeCell ref="C23:G23"/>
    <mergeCell ref="C24:C25"/>
    <mergeCell ref="D24:D25"/>
    <mergeCell ref="E8:J8"/>
    <mergeCell ref="I9:J9"/>
    <mergeCell ref="E11:J11"/>
    <mergeCell ref="I12:J12"/>
    <mergeCell ref="E14:J14"/>
    <mergeCell ref="I15:J15"/>
    <mergeCell ref="E24:E25"/>
    <mergeCell ref="F24:F25"/>
    <mergeCell ref="G24:G25"/>
    <mergeCell ref="A19:J20"/>
    <mergeCell ref="A22:A25"/>
    <mergeCell ref="B22:G22"/>
    <mergeCell ref="H22:H25"/>
    <mergeCell ref="I22:I25"/>
    <mergeCell ref="J22:J25"/>
    <mergeCell ref="B23:B25"/>
  </mergeCells>
  <printOptions/>
  <pageMargins left="0.19652777777777777" right="0.02013888888888889" top="0.43333333333333335" bottom="0.39375" header="0.5118055555555555" footer="0.15763888888888888"/>
  <pageSetup horizontalDpi="300" verticalDpi="300" orientation="portrait" paperSize="9" r:id="rId1"/>
  <headerFooter alignWithMargins="0">
    <oddFooter>&amp;R&amp;"Arial Cyr,Обычный"&amp;P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2014-08-04T06:48:11Z</cp:lastPrinted>
  <dcterms:modified xsi:type="dcterms:W3CDTF">2014-08-04T06:48:16Z</dcterms:modified>
  <cp:category/>
  <cp:version/>
  <cp:contentType/>
  <cp:contentStatus/>
</cp:coreProperties>
</file>