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" sheetId="1" r:id="rId1"/>
  </sheets>
  <definedNames>
    <definedName name="_xlnm.Print_Titles" localSheetId="0">'прилож 3 ведомст'!$21:$22</definedName>
  </definedNames>
  <calcPr fullCalcOnLoad="1"/>
</workbook>
</file>

<file path=xl/sharedStrings.xml><?xml version="1.0" encoding="utf-8"?>
<sst xmlns="http://schemas.openxmlformats.org/spreadsheetml/2006/main" count="111" uniqueCount="76">
  <si>
    <t>Приложение 6</t>
  </si>
  <si>
    <t>Приложение 5</t>
  </si>
  <si>
    <t>к Решению Совета депутатов Тарутинского сельсовета</t>
  </si>
  <si>
    <t xml:space="preserve">               от 00.00.0000 № 00</t>
  </si>
  <si>
    <t>от 20.12.2013 №33-115Р</t>
  </si>
  <si>
    <t>Распределение бюджетных ассигнований по разделам и подразделам классификации расходов бюджетов Российской Федерации на 2014г. и плановый период 2015 -2016 гг.</t>
  </si>
  <si>
    <t>(руб.)</t>
  </si>
  <si>
    <t>рублей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</si>
  <si>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</si>
  <si>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</si>
  <si>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</si>
  <si>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</si>
  <si>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</si>
  <si>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Сумма на 2014 год</t>
  </si>
  <si>
    <t>Сумма на 2012 год</t>
  </si>
  <si>
    <t>Сумма на 2013 год</t>
  </si>
  <si>
    <t>Сумма на 2015 год</t>
  </si>
  <si>
    <t>Сумма на 2016 год</t>
  </si>
  <si>
    <t>1</t>
  </si>
  <si>
    <t>2</t>
  </si>
  <si>
    <t>3</t>
  </si>
  <si>
    <t>4</t>
  </si>
  <si>
    <t>5</t>
  </si>
  <si>
    <t>6</t>
  </si>
  <si>
    <t>7</t>
  </si>
  <si>
    <t>8</t>
  </si>
  <si>
    <t>822</t>
  </si>
  <si>
    <t>Администрация Тарутинского сельсовета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</si>
  <si>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</si>
  <si>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</si>
  <si>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</si>
  <si>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</si>
  <si>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</si>
  <si>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</si>
  <si>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</si>
  <si>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</si>
  <si>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Резервный фонд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</si>
  <si>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</si>
  <si>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</si>
  <si>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</si>
  <si>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</si>
  <si>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</si>
  <si>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</si>
  <si>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</si>
  <si>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</si>
  <si>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</si>
  <si>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Обеспечение пожарной безопасности </t>
  </si>
  <si>
    <t>0310</t>
  </si>
  <si>
    <t>Национальная экономика</t>
  </si>
  <si>
    <t>0400</t>
  </si>
  <si>
    <t>Водное хозяйство</t>
  </si>
  <si>
    <t>0406</t>
  </si>
  <si>
    <t xml:space="preserve">Дорожное хозяйство 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</si>
  <si>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</si>
  <si>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</si>
  <si>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</si>
  <si>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</si>
  <si>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</si>
  <si>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</si>
  <si>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</si>
  <si>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</si>
  <si>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</si>
  <si>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</si>
  <si>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</si>
  <si>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</si>
  <si>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1001</t>
  </si>
  <si>
    <t xml:space="preserve">Условно утвержденные </t>
  </si>
  <si>
    <t>ВСЕГО</t>
  </si>
  <si>
    <t>Приложение 4</t>
  </si>
  <si>
    <t>от 17.01.2014 №35-117Р</t>
  </si>
  <si>
    <t>от 17.04.2014 №37-122Р</t>
  </si>
  <si>
    <t>Приложение 3</t>
  </si>
  <si>
    <t>от 07.08 2014 № 39-128Р</t>
  </si>
  <si>
    <t>от 27.05 2014 № 38-127Р</t>
  </si>
  <si>
    <t>0502</t>
  </si>
  <si>
    <t xml:space="preserve">Коммунальное хозяйство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</si>
</sst>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6" fontId="6" fillId="0" borderId="10" xfId="0" applyNumberFormat="1" applyFont="1" applyBorder="1" applyAlignment="1">
      <alignment vertical="top"/>
    </xf>
    <xf numFmtId="166" fontId="6" fillId="33" borderId="10" xfId="0" applyNumberFormat="1" applyFont="1" applyFill="1" applyBorder="1" applyAlignment="1">
      <alignment vertical="top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66" fontId="7" fillId="33" borderId="10" xfId="0" applyNumberFormat="1" applyFont="1" applyFill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9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66" fontId="7" fillId="33" borderId="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1">
      <selection activeCell="Q29" sqref="Q29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4.875" style="0" customWidth="1"/>
    <col min="4" max="5" width="0" style="0" hidden="1" customWidth="1"/>
    <col min="6" max="6" width="14.625" style="0" customWidth="1"/>
    <col min="7" max="8" width="0" style="0" hidden="1" customWidth="1"/>
    <col min="9" max="9" width="14.625" style="0" customWidth="1"/>
    <col min="10" max="10" width="14.25390625" style="0" customWidth="1"/>
    <col min="11" max="11" width="12.25390625" style="0" customWidth="1"/>
  </cols>
  <sheetData>
    <row r="1" spans="7:10" ht="12.75">
      <c r="G1" t="s">
        <v>71</v>
      </c>
      <c r="J1" s="3" t="s">
        <v>68</v>
      </c>
    </row>
    <row r="2" spans="2:10" ht="12.75">
      <c r="B2" s="41" t="s">
        <v>2</v>
      </c>
      <c r="C2" s="41"/>
      <c r="D2" s="41"/>
      <c r="E2" s="41"/>
      <c r="F2" s="41"/>
      <c r="G2" s="41"/>
      <c r="H2" s="41"/>
      <c r="I2" s="41"/>
      <c r="J2" s="41"/>
    </row>
    <row r="3" spans="9:10" ht="12.75">
      <c r="I3" s="46" t="s">
        <v>72</v>
      </c>
      <c r="J3" s="46"/>
    </row>
    <row r="4" ht="12.75">
      <c r="J4" s="3" t="s">
        <v>68</v>
      </c>
    </row>
    <row r="5" spans="2:10" ht="12.75">
      <c r="B5" s="41" t="s">
        <v>2</v>
      </c>
      <c r="C5" s="41"/>
      <c r="D5" s="41"/>
      <c r="E5" s="41"/>
      <c r="F5" s="41"/>
      <c r="G5" s="41"/>
      <c r="H5" s="41"/>
      <c r="I5" s="41"/>
      <c r="J5" s="41"/>
    </row>
    <row r="6" spans="9:10" ht="12.75">
      <c r="I6" s="46" t="s">
        <v>73</v>
      </c>
      <c r="J6" s="46"/>
    </row>
    <row r="7" spans="2:10" ht="15.75">
      <c r="B7" s="2"/>
      <c r="C7" s="2"/>
      <c r="D7" s="2"/>
      <c r="E7" s="2"/>
      <c r="G7" s="3" t="s">
        <v>0</v>
      </c>
      <c r="H7" s="4" t="s">
        <v>0</v>
      </c>
      <c r="I7" s="4"/>
      <c r="J7" s="3" t="s">
        <v>68</v>
      </c>
    </row>
    <row r="8" spans="2:10" ht="12.75">
      <c r="B8" s="41" t="s">
        <v>2</v>
      </c>
      <c r="C8" s="41"/>
      <c r="D8" s="41"/>
      <c r="E8" s="41"/>
      <c r="F8" s="41"/>
      <c r="G8" s="41"/>
      <c r="H8" s="41"/>
      <c r="I8" s="41"/>
      <c r="J8" s="41"/>
    </row>
    <row r="9" spans="2:10" ht="15.75">
      <c r="B9" s="2"/>
      <c r="C9" s="2"/>
      <c r="D9" s="2"/>
      <c r="E9" s="5"/>
      <c r="G9" s="42" t="s">
        <v>3</v>
      </c>
      <c r="H9" s="42"/>
      <c r="I9" s="43" t="s">
        <v>70</v>
      </c>
      <c r="J9" s="44"/>
    </row>
    <row r="10" spans="1:10" ht="15.75">
      <c r="A10" s="1"/>
      <c r="B10" s="2"/>
      <c r="C10" s="2"/>
      <c r="D10" s="2"/>
      <c r="E10" s="2"/>
      <c r="G10" s="3" t="s">
        <v>0</v>
      </c>
      <c r="H10" s="4" t="s">
        <v>0</v>
      </c>
      <c r="I10" s="4"/>
      <c r="J10" s="3" t="s">
        <v>68</v>
      </c>
    </row>
    <row r="11" spans="1:10" ht="15.75">
      <c r="A11" s="1"/>
      <c r="B11" s="41" t="s">
        <v>2</v>
      </c>
      <c r="C11" s="41"/>
      <c r="D11" s="41"/>
      <c r="E11" s="41"/>
      <c r="F11" s="41"/>
      <c r="G11" s="41"/>
      <c r="H11" s="41"/>
      <c r="I11" s="41"/>
      <c r="J11" s="41"/>
    </row>
    <row r="12" spans="1:10" ht="15.75">
      <c r="A12" s="1"/>
      <c r="B12" s="2"/>
      <c r="C12" s="2"/>
      <c r="D12" s="2"/>
      <c r="E12" s="5"/>
      <c r="G12" s="42" t="s">
        <v>3</v>
      </c>
      <c r="H12" s="42"/>
      <c r="I12" s="43" t="s">
        <v>69</v>
      </c>
      <c r="J12" s="44"/>
    </row>
    <row r="13" spans="1:10" ht="15.75">
      <c r="A13" s="1"/>
      <c r="B13" s="2"/>
      <c r="C13" s="2"/>
      <c r="D13" s="2"/>
      <c r="E13" s="2"/>
      <c r="G13" s="3" t="s">
        <v>0</v>
      </c>
      <c r="H13" s="4" t="s">
        <v>0</v>
      </c>
      <c r="I13" s="4"/>
      <c r="J13" s="3" t="s">
        <v>1</v>
      </c>
    </row>
    <row r="14" spans="1:10" ht="15.75">
      <c r="A14" s="1"/>
      <c r="B14" s="41" t="s">
        <v>2</v>
      </c>
      <c r="C14" s="41"/>
      <c r="D14" s="41"/>
      <c r="E14" s="41"/>
      <c r="F14" s="41"/>
      <c r="G14" s="41"/>
      <c r="H14" s="41"/>
      <c r="I14" s="41"/>
      <c r="J14" s="41"/>
    </row>
    <row r="15" spans="1:11" ht="14.25" customHeight="1">
      <c r="A15" s="1"/>
      <c r="B15" s="2"/>
      <c r="C15" s="2"/>
      <c r="D15" s="2"/>
      <c r="E15" s="5"/>
      <c r="G15" s="42" t="s">
        <v>3</v>
      </c>
      <c r="H15" s="42"/>
      <c r="I15" s="41" t="s">
        <v>4</v>
      </c>
      <c r="J15" s="41"/>
      <c r="K15" s="7"/>
    </row>
    <row r="16" spans="1:11" ht="14.25" customHeight="1">
      <c r="A16" s="1"/>
      <c r="B16" s="2"/>
      <c r="C16" s="2"/>
      <c r="D16" s="2"/>
      <c r="E16" s="5"/>
      <c r="G16" s="6"/>
      <c r="H16" s="6"/>
      <c r="I16" s="8"/>
      <c r="J16" s="8"/>
      <c r="K16" s="7"/>
    </row>
    <row r="17" spans="1:10" ht="17.25" customHeight="1">
      <c r="A17" s="45" t="s">
        <v>5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4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0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5.5" customHeight="1">
      <c r="A20" s="1"/>
      <c r="B20" s="2"/>
      <c r="C20" s="2"/>
      <c r="D20" s="2"/>
      <c r="E20" s="2"/>
      <c r="F20" s="9"/>
      <c r="G20" s="9"/>
      <c r="H20" s="10" t="s">
        <v>6</v>
      </c>
      <c r="I20" s="10"/>
      <c r="J20" s="10" t="s">
        <v>7</v>
      </c>
    </row>
    <row r="21" spans="1:13" ht="96.75">
      <c r="A21" s="11" t="s">
        <v>8</v>
      </c>
      <c r="B21" s="12" t="s">
        <v>9</v>
      </c>
      <c r="C21" s="13" t="s">
        <v>10</v>
      </c>
      <c r="D21" s="13" t="s">
        <v>11</v>
      </c>
      <c r="E21" s="13" t="s">
        <v>12</v>
      </c>
      <c r="F21" s="14" t="s">
        <v>13</v>
      </c>
      <c r="G21" s="14" t="s">
        <v>14</v>
      </c>
      <c r="H21" s="14" t="s">
        <v>15</v>
      </c>
      <c r="I21" s="14" t="s">
        <v>16</v>
      </c>
      <c r="J21" s="14" t="s">
        <v>17</v>
      </c>
      <c r="M21" s="9"/>
    </row>
    <row r="22" spans="1:10" ht="15.75">
      <c r="A22" s="15" t="s">
        <v>18</v>
      </c>
      <c r="B22" s="15" t="s">
        <v>19</v>
      </c>
      <c r="C22" s="15" t="s">
        <v>20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/>
      <c r="J22" s="15"/>
    </row>
    <row r="23" spans="1:10" ht="12.75">
      <c r="A23" s="16" t="s">
        <v>26</v>
      </c>
      <c r="B23" s="17" t="s">
        <v>27</v>
      </c>
      <c r="C23" s="16"/>
      <c r="D23" s="16"/>
      <c r="E23" s="16"/>
      <c r="F23" s="18">
        <f>F24+F30+F33+F35+F39+F43</f>
        <v>9539751.36</v>
      </c>
      <c r="G23" s="18" t="e">
        <f>G24+G30+G33+G35+G39+G43</f>
        <v>#REF!</v>
      </c>
      <c r="H23" s="18" t="e">
        <f>H24+H30+H33+H35+H39+H43</f>
        <v>#REF!</v>
      </c>
      <c r="I23" s="18">
        <f>I24+I30+I33+I35+I39+I43+I45</f>
        <v>5863982</v>
      </c>
      <c r="J23" s="18">
        <f>J24+J30+J33+J35+J39+J43+J45</f>
        <v>5915682</v>
      </c>
    </row>
    <row r="24" spans="1:11" s="21" customFormat="1" ht="12.75">
      <c r="A24" s="16" t="s">
        <v>26</v>
      </c>
      <c r="B24" s="17" t="s">
        <v>28</v>
      </c>
      <c r="C24" s="16" t="s">
        <v>29</v>
      </c>
      <c r="D24" s="16"/>
      <c r="E24" s="16"/>
      <c r="F24" s="19">
        <f>F25+F26+F27+F28+F29</f>
        <v>3988589.36</v>
      </c>
      <c r="G24" s="19" t="e">
        <f>G25+G26+G27+G28+G29</f>
        <v>#REF!</v>
      </c>
      <c r="H24" s="19" t="e">
        <f>H25+H26+H27+H28+H29</f>
        <v>#REF!</v>
      </c>
      <c r="I24" s="19">
        <f>I25+I26+I27+I28+I29</f>
        <v>4162701</v>
      </c>
      <c r="J24" s="19">
        <f>J25+J26+J27+J28+J29</f>
        <v>4162701</v>
      </c>
      <c r="K24" s="20"/>
    </row>
    <row r="25" spans="1:12" ht="38.25">
      <c r="A25" s="22" t="s">
        <v>26</v>
      </c>
      <c r="B25" s="23" t="s">
        <v>30</v>
      </c>
      <c r="C25" s="22" t="s">
        <v>31</v>
      </c>
      <c r="D25" s="22"/>
      <c r="E25" s="22"/>
      <c r="F25" s="24">
        <v>563380</v>
      </c>
      <c r="G25" s="25">
        <v>425836</v>
      </c>
      <c r="H25" s="25">
        <v>425836</v>
      </c>
      <c r="I25" s="25">
        <v>584246</v>
      </c>
      <c r="J25" s="25">
        <v>584246</v>
      </c>
      <c r="K25" s="26"/>
      <c r="L25" s="9"/>
    </row>
    <row r="26" spans="1:12" ht="51">
      <c r="A26" s="22" t="s">
        <v>26</v>
      </c>
      <c r="B26" s="23" t="s">
        <v>32</v>
      </c>
      <c r="C26" s="22" t="s">
        <v>33</v>
      </c>
      <c r="D26" s="22"/>
      <c r="E26" s="22"/>
      <c r="F26" s="24">
        <v>469491</v>
      </c>
      <c r="G26" s="25">
        <v>435836</v>
      </c>
      <c r="H26" s="25">
        <v>435836</v>
      </c>
      <c r="I26" s="25">
        <v>492966</v>
      </c>
      <c r="J26" s="25">
        <v>492966</v>
      </c>
      <c r="K26" s="26"/>
      <c r="L26" s="26"/>
    </row>
    <row r="27" spans="1:12" ht="51">
      <c r="A27" s="22" t="s">
        <v>26</v>
      </c>
      <c r="B27" s="23" t="s">
        <v>34</v>
      </c>
      <c r="C27" s="22" t="s">
        <v>35</v>
      </c>
      <c r="D27" s="22"/>
      <c r="E27" s="22"/>
      <c r="F27" s="24">
        <v>2920625.36</v>
      </c>
      <c r="G27" s="24">
        <v>3235589</v>
      </c>
      <c r="H27" s="24">
        <v>3235589</v>
      </c>
      <c r="I27" s="24">
        <v>3050339</v>
      </c>
      <c r="J27" s="24">
        <v>3050339</v>
      </c>
      <c r="K27" s="27"/>
      <c r="L27" s="26"/>
    </row>
    <row r="28" spans="1:12" s="29" customFormat="1" ht="12.75">
      <c r="A28" s="22" t="s">
        <v>26</v>
      </c>
      <c r="B28" s="23" t="s">
        <v>36</v>
      </c>
      <c r="C28" s="22" t="s">
        <v>37</v>
      </c>
      <c r="D28" s="22"/>
      <c r="E28" s="22"/>
      <c r="F28" s="24">
        <v>5000</v>
      </c>
      <c r="G28" s="25"/>
      <c r="H28" s="25"/>
      <c r="I28" s="25">
        <v>5000</v>
      </c>
      <c r="J28" s="25">
        <v>5000</v>
      </c>
      <c r="K28" s="28"/>
      <c r="L28" s="28"/>
    </row>
    <row r="29" spans="1:12" s="29" customFormat="1" ht="12.75">
      <c r="A29" s="22" t="s">
        <v>26</v>
      </c>
      <c r="B29" s="23" t="s">
        <v>38</v>
      </c>
      <c r="C29" s="22" t="s">
        <v>39</v>
      </c>
      <c r="D29" s="22"/>
      <c r="E29" s="22"/>
      <c r="F29" s="24">
        <v>30093</v>
      </c>
      <c r="G29" s="24" t="e">
        <f>#REF!</f>
        <v>#REF!</v>
      </c>
      <c r="H29" s="24" t="e">
        <f>#REF!</f>
        <v>#REF!</v>
      </c>
      <c r="I29" s="24">
        <v>30150</v>
      </c>
      <c r="J29" s="24">
        <v>30150</v>
      </c>
      <c r="K29" s="28"/>
      <c r="L29" s="28"/>
    </row>
    <row r="30" spans="1:12" s="21" customFormat="1" ht="12.75">
      <c r="A30" s="16" t="s">
        <v>26</v>
      </c>
      <c r="B30" s="17" t="s">
        <v>40</v>
      </c>
      <c r="C30" s="16" t="s">
        <v>41</v>
      </c>
      <c r="D30" s="16"/>
      <c r="E30" s="16"/>
      <c r="F30" s="19">
        <f>F31</f>
        <v>241419</v>
      </c>
      <c r="G30" s="19" t="e">
        <f>G31</f>
        <v>#REF!</v>
      </c>
      <c r="H30" s="19" t="e">
        <f>H31</f>
        <v>#REF!</v>
      </c>
      <c r="I30" s="19">
        <f>I31</f>
        <v>241709</v>
      </c>
      <c r="J30" s="19">
        <f>J31</f>
        <v>241709</v>
      </c>
      <c r="K30" s="30"/>
      <c r="L30" s="30"/>
    </row>
    <row r="31" spans="1:12" ht="12.75">
      <c r="A31" s="22" t="s">
        <v>26</v>
      </c>
      <c r="B31" s="23" t="s">
        <v>42</v>
      </c>
      <c r="C31" s="22" t="s">
        <v>43</v>
      </c>
      <c r="D31" s="22"/>
      <c r="E31" s="22"/>
      <c r="F31" s="24">
        <v>241419</v>
      </c>
      <c r="G31" s="24" t="e">
        <f>#REF!</f>
        <v>#REF!</v>
      </c>
      <c r="H31" s="24" t="e">
        <f>#REF!</f>
        <v>#REF!</v>
      </c>
      <c r="I31" s="24">
        <v>241709</v>
      </c>
      <c r="J31" s="24">
        <v>241709</v>
      </c>
      <c r="K31" s="9"/>
      <c r="L31" s="9"/>
    </row>
    <row r="32" spans="1:12" s="21" customFormat="1" ht="12.75" customHeight="1" hidden="1">
      <c r="A32" s="16"/>
      <c r="B32" s="17"/>
      <c r="C32" s="16"/>
      <c r="D32" s="16"/>
      <c r="E32" s="16"/>
      <c r="F32" s="19"/>
      <c r="G32" s="19"/>
      <c r="H32" s="19"/>
      <c r="I32" s="19"/>
      <c r="J32" s="19"/>
      <c r="K32" s="30"/>
      <c r="L32" s="30"/>
    </row>
    <row r="33" spans="1:12" s="21" customFormat="1" ht="25.5">
      <c r="A33" s="16" t="s">
        <v>26</v>
      </c>
      <c r="B33" s="17" t="s">
        <v>44</v>
      </c>
      <c r="C33" s="16" t="s">
        <v>45</v>
      </c>
      <c r="D33" s="16"/>
      <c r="E33" s="16"/>
      <c r="F33" s="19">
        <f>F34</f>
        <v>518483</v>
      </c>
      <c r="G33" s="19">
        <f>G34</f>
        <v>0</v>
      </c>
      <c r="H33" s="19">
        <f>H34</f>
        <v>0</v>
      </c>
      <c r="I33" s="19">
        <f>I34</f>
        <v>230000</v>
      </c>
      <c r="J33" s="19">
        <f>J34</f>
        <v>230000</v>
      </c>
      <c r="K33" s="30"/>
      <c r="L33" s="30"/>
    </row>
    <row r="34" spans="1:12" s="29" customFormat="1" ht="12.75">
      <c r="A34" s="22" t="s">
        <v>26</v>
      </c>
      <c r="B34" s="23" t="s">
        <v>46</v>
      </c>
      <c r="C34" s="22" t="s">
        <v>47</v>
      </c>
      <c r="D34" s="22"/>
      <c r="E34" s="22"/>
      <c r="F34" s="24">
        <v>518483</v>
      </c>
      <c r="G34" s="24"/>
      <c r="H34" s="24"/>
      <c r="I34" s="24">
        <v>230000</v>
      </c>
      <c r="J34" s="24">
        <v>230000</v>
      </c>
      <c r="K34" s="28"/>
      <c r="L34" s="28"/>
    </row>
    <row r="35" spans="1:12" s="21" customFormat="1" ht="12.75" customHeight="1">
      <c r="A35" s="16" t="s">
        <v>26</v>
      </c>
      <c r="B35" s="17" t="s">
        <v>48</v>
      </c>
      <c r="C35" s="16" t="s">
        <v>49</v>
      </c>
      <c r="D35" s="16"/>
      <c r="E35" s="16"/>
      <c r="F35" s="19">
        <f>F36+F37+F38</f>
        <v>586820</v>
      </c>
      <c r="G35" s="19">
        <f>G36+G37+G38</f>
        <v>40000</v>
      </c>
      <c r="H35" s="19">
        <f>H36+H37+H38</f>
        <v>40000</v>
      </c>
      <c r="I35" s="19">
        <f>I36+I37+I38</f>
        <v>233590</v>
      </c>
      <c r="J35" s="19">
        <f>J36+J37+J38</f>
        <v>233590</v>
      </c>
      <c r="K35" s="30"/>
      <c r="L35" s="30"/>
    </row>
    <row r="36" spans="1:12" s="29" customFormat="1" ht="14.25" customHeight="1">
      <c r="A36" s="22" t="s">
        <v>26</v>
      </c>
      <c r="B36" s="23" t="s">
        <v>50</v>
      </c>
      <c r="C36" s="22" t="s">
        <v>51</v>
      </c>
      <c r="D36" s="22"/>
      <c r="E36" s="22"/>
      <c r="F36" s="24">
        <v>208130</v>
      </c>
      <c r="G36" s="24"/>
      <c r="H36" s="24"/>
      <c r="I36" s="24"/>
      <c r="J36" s="24"/>
      <c r="K36" s="28"/>
      <c r="L36" s="28"/>
    </row>
    <row r="37" spans="1:12" s="29" customFormat="1" ht="12.75">
      <c r="A37" s="22" t="s">
        <v>26</v>
      </c>
      <c r="B37" s="23" t="s">
        <v>52</v>
      </c>
      <c r="C37" s="22" t="s">
        <v>53</v>
      </c>
      <c r="D37" s="22"/>
      <c r="E37" s="22"/>
      <c r="F37" s="24">
        <v>378690</v>
      </c>
      <c r="G37" s="25"/>
      <c r="H37" s="25"/>
      <c r="I37" s="25">
        <v>233590</v>
      </c>
      <c r="J37" s="25">
        <v>233590</v>
      </c>
      <c r="K37" s="28"/>
      <c r="L37" s="28"/>
    </row>
    <row r="38" spans="1:12" s="29" customFormat="1" ht="25.5">
      <c r="A38" s="22" t="s">
        <v>26</v>
      </c>
      <c r="B38" s="23" t="s">
        <v>54</v>
      </c>
      <c r="C38" s="22" t="s">
        <v>55</v>
      </c>
      <c r="D38" s="22"/>
      <c r="E38" s="22"/>
      <c r="F38" s="24">
        <v>0</v>
      </c>
      <c r="G38" s="24">
        <v>40000</v>
      </c>
      <c r="H38" s="24">
        <v>40000</v>
      </c>
      <c r="I38" s="24"/>
      <c r="J38" s="24"/>
      <c r="K38" s="28"/>
      <c r="L38" s="28"/>
    </row>
    <row r="39" spans="1:12" s="21" customFormat="1" ht="12.75">
      <c r="A39" s="31" t="s">
        <v>26</v>
      </c>
      <c r="B39" s="32" t="s">
        <v>56</v>
      </c>
      <c r="C39" s="31" t="s">
        <v>57</v>
      </c>
      <c r="D39" s="31"/>
      <c r="E39" s="31"/>
      <c r="F39" s="19">
        <f>F40+F42+F41</f>
        <v>4192440</v>
      </c>
      <c r="G39" s="19">
        <v>200000</v>
      </c>
      <c r="H39" s="19">
        <v>200000</v>
      </c>
      <c r="I39" s="19">
        <f>I40+I42</f>
        <v>846414</v>
      </c>
      <c r="J39" s="19">
        <f>J40+J42</f>
        <v>757960</v>
      </c>
      <c r="K39" s="30"/>
      <c r="L39" s="30"/>
    </row>
    <row r="40" spans="1:12" ht="12.75">
      <c r="A40" s="33" t="s">
        <v>26</v>
      </c>
      <c r="B40" s="34" t="s">
        <v>58</v>
      </c>
      <c r="C40" s="33" t="s">
        <v>59</v>
      </c>
      <c r="D40" s="33"/>
      <c r="E40" s="33"/>
      <c r="F40" s="24">
        <v>192000</v>
      </c>
      <c r="G40" s="24">
        <v>30000</v>
      </c>
      <c r="H40" s="24">
        <v>30000</v>
      </c>
      <c r="I40" s="24"/>
      <c r="J40" s="24"/>
      <c r="K40" s="9"/>
      <c r="L40" s="9"/>
    </row>
    <row r="41" spans="1:12" ht="12.75">
      <c r="A41" s="33" t="s">
        <v>26</v>
      </c>
      <c r="B41" s="34" t="s">
        <v>75</v>
      </c>
      <c r="C41" s="33" t="s">
        <v>74</v>
      </c>
      <c r="D41" s="33"/>
      <c r="E41" s="33"/>
      <c r="F41" s="24">
        <v>1261600</v>
      </c>
      <c r="G41" s="24"/>
      <c r="H41" s="24"/>
      <c r="I41" s="24"/>
      <c r="J41" s="24"/>
      <c r="K41" s="9"/>
      <c r="L41" s="9"/>
    </row>
    <row r="42" spans="1:12" ht="12.75">
      <c r="A42" s="33" t="s">
        <v>26</v>
      </c>
      <c r="B42" s="34" t="s">
        <v>60</v>
      </c>
      <c r="C42" s="33" t="s">
        <v>61</v>
      </c>
      <c r="D42" s="33"/>
      <c r="E42" s="33"/>
      <c r="F42" s="24">
        <v>2738840</v>
      </c>
      <c r="G42" s="24">
        <v>2220458</v>
      </c>
      <c r="H42" s="24">
        <v>2220458</v>
      </c>
      <c r="I42" s="24">
        <v>846414</v>
      </c>
      <c r="J42" s="24">
        <v>757960</v>
      </c>
      <c r="K42" s="35"/>
      <c r="L42" s="9"/>
    </row>
    <row r="43" spans="1:10" s="21" customFormat="1" ht="12.75">
      <c r="A43" s="16" t="s">
        <v>26</v>
      </c>
      <c r="B43" s="17" t="s">
        <v>62</v>
      </c>
      <c r="C43" s="16" t="s">
        <v>63</v>
      </c>
      <c r="D43" s="16"/>
      <c r="E43" s="16"/>
      <c r="F43" s="19">
        <f>F44</f>
        <v>12000</v>
      </c>
      <c r="G43" s="18" t="e">
        <f>G44</f>
        <v>#REF!</v>
      </c>
      <c r="H43" s="18" t="e">
        <f>H44</f>
        <v>#REF!</v>
      </c>
      <c r="I43" s="18">
        <f>I44</f>
        <v>12000</v>
      </c>
      <c r="J43" s="18">
        <f>J44</f>
        <v>12000</v>
      </c>
    </row>
    <row r="44" spans="1:10" ht="12.75">
      <c r="A44" s="22" t="s">
        <v>26</v>
      </c>
      <c r="B44" s="23" t="s">
        <v>64</v>
      </c>
      <c r="C44" s="22" t="s">
        <v>65</v>
      </c>
      <c r="D44" s="22"/>
      <c r="E44" s="22"/>
      <c r="F44" s="24">
        <v>12000</v>
      </c>
      <c r="G44" s="25" t="e">
        <f>#REF!</f>
        <v>#REF!</v>
      </c>
      <c r="H44" s="25" t="e">
        <f>#REF!</f>
        <v>#REF!</v>
      </c>
      <c r="I44" s="25">
        <v>12000</v>
      </c>
      <c r="J44" s="25">
        <v>12000</v>
      </c>
    </row>
    <row r="45" spans="1:10" s="21" customFormat="1" ht="12.75">
      <c r="A45" s="16" t="s">
        <v>26</v>
      </c>
      <c r="B45" s="36" t="s">
        <v>66</v>
      </c>
      <c r="C45" s="37"/>
      <c r="D45" s="37"/>
      <c r="E45" s="37"/>
      <c r="F45" s="19"/>
      <c r="G45" s="18"/>
      <c r="H45" s="18"/>
      <c r="I45" s="18">
        <v>137568</v>
      </c>
      <c r="J45" s="18">
        <v>277722</v>
      </c>
    </row>
    <row r="46" spans="1:10" ht="15.75">
      <c r="A46" s="38" t="s">
        <v>67</v>
      </c>
      <c r="B46" s="38"/>
      <c r="C46" s="38"/>
      <c r="D46" s="38"/>
      <c r="E46" s="38"/>
      <c r="F46" s="18">
        <f>F23</f>
        <v>9539751.36</v>
      </c>
      <c r="G46" s="18" t="e">
        <f>G23</f>
        <v>#REF!</v>
      </c>
      <c r="H46" s="18" t="e">
        <f>H23</f>
        <v>#REF!</v>
      </c>
      <c r="I46" s="18">
        <f>I23</f>
        <v>5863982</v>
      </c>
      <c r="J46" s="18">
        <f>J23</f>
        <v>5915682</v>
      </c>
    </row>
    <row r="48" spans="2:7" ht="15.75">
      <c r="B48" s="39"/>
      <c r="C48" s="40"/>
      <c r="D48" s="40"/>
      <c r="E48" s="40"/>
      <c r="F48" s="40"/>
      <c r="G48" s="40"/>
    </row>
  </sheetData>
  <sheetProtection selectLockedCells="1" selectUnlockedCells="1"/>
  <mergeCells count="14">
    <mergeCell ref="B2:J2"/>
    <mergeCell ref="B5:J5"/>
    <mergeCell ref="I3:J3"/>
    <mergeCell ref="I6:J6"/>
    <mergeCell ref="B8:J8"/>
    <mergeCell ref="G9:H9"/>
    <mergeCell ref="I9:J9"/>
    <mergeCell ref="A17:J19"/>
    <mergeCell ref="B11:J11"/>
    <mergeCell ref="G12:H12"/>
    <mergeCell ref="I12:J12"/>
    <mergeCell ref="B14:J14"/>
    <mergeCell ref="G15:H15"/>
    <mergeCell ref="I15:J15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2014-08-04T07:10:17Z</cp:lastPrinted>
  <dcterms:modified xsi:type="dcterms:W3CDTF">2014-08-04T07:13:17Z</dcterms:modified>
  <cp:category/>
  <cp:version/>
  <cp:contentType/>
  <cp:contentStatus/>
</cp:coreProperties>
</file>