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 5" sheetId="1" r:id="rId1"/>
  </sheets>
  <definedNames>
    <definedName name="_xlnm.Print_Titles" localSheetId="0">'прилож 5'!$10:$11</definedName>
  </definedNames>
  <calcPr fullCalcOnLoad="1"/>
</workbook>
</file>

<file path=xl/sharedStrings.xml><?xml version="1.0" encoding="utf-8"?>
<sst xmlns="http://schemas.openxmlformats.org/spreadsheetml/2006/main" count="76" uniqueCount="69">
  <si>
    <t>Приложение 6</t>
  </si>
  <si>
    <t>Приложение 5</t>
  </si>
  <si>
    <t>к Решению Совета депутатов Тарутинского сельсовета</t>
  </si>
  <si>
    <t xml:space="preserve">               от 00.00.0000 № 00</t>
  </si>
  <si>
    <t>от 19.12.2014 №45-143Р</t>
  </si>
  <si>
    <t>Распределение бюджетных ассигнований по разделам и подразделам классификации расходов бюджетов Российской Федерации на 2015 год и плановый период 2016 -2017 годов</t>
  </si>
  <si>
    <t>(руб.)</t>
  </si>
  <si>
    <t>рублей</t>
  </si>
  <si>
    <t>Наименование главных распорядителей и наименование показателей бюджетной классификации</t>
  </si>
  <si>
    <t>Раздел-подраздел</t>
  </si>
  <si>
    <t>Целевая статья</t>
  </si>
  <si>
    <t>Вид расходов</t>
  </si>
  <si>
    <t>Сумма на 2015 год</t>
  </si>
  <si>
    <t>Сумма на 2012 год</t>
  </si>
  <si>
    <t>Сумма на 2013 год</t>
  </si>
  <si>
    <t>Сумма на 2016 год</t>
  </si>
  <si>
    <t>Сумма на 2017 год</t>
  </si>
  <si>
    <t>1</t>
  </si>
  <si>
    <t>2</t>
  </si>
  <si>
    <t>4</t>
  </si>
  <si>
    <t>5</t>
  </si>
  <si>
    <t>3</t>
  </si>
  <si>
    <t>7</t>
  </si>
  <si>
    <t>8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</si>
  <si>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</si>
  <si>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</si>
  <si>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</si>
  <si>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</si>
  <si>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</si>
  <si>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</si>
  <si>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</si>
  <si>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</si>
  <si>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Обеспецение проведение выборов и референдумов</t>
  </si>
  <si>
    <t>0107</t>
  </si>
  <si>
    <t>Резервный фонд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</si>
  <si>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</si>
  <si>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</si>
  <si>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</si>
  <si>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</si>
  <si>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</si>
  <si>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</si>
  <si>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</si>
  <si>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безопасность и правоохранительная деятельность</t>
  </si>
  <si>
    <t>0300</t>
  </si>
  <si>
    <t xml:space="preserve">Обеспечение пожарной безопасности </t>
  </si>
  <si>
    <t>0310</t>
  </si>
  <si>
    <t>Национальная экономика</t>
  </si>
  <si>
    <t>0400</t>
  </si>
  <si>
    <t>Водное хозяйство</t>
  </si>
  <si>
    <t>0406</t>
  </si>
  <si>
    <t xml:space="preserve">Дорожное хозяйство 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</si>
  <si>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</si>
  <si>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</si>
  <si>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</si>
  <si>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</si>
  <si>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</si>
  <si>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</si>
  <si>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</si>
  <si>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</si>
  <si>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</si>
  <si>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Социальная политика</t>
  </si>
  <si>
    <t>1000</t>
  </si>
  <si>
    <t>Пенсионное обеспечение</t>
  </si>
  <si>
    <t>1001</t>
  </si>
  <si>
    <t>Условно утвержденные расходы</t>
  </si>
  <si>
    <t>Приложение 4</t>
  </si>
  <si>
    <t>Коммунальное хозяйство</t>
  </si>
  <si>
    <t>0502</t>
  </si>
  <si>
    <t>От 06.03.2015 №48-146Р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</si>
</sst>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"/>
    <numFmt numFmtId="166" formatCode="#,##0.00;\-#,##0.00;\ "/>
    <numFmt numFmtId="167" formatCode="#,##0.00_ ;\-#,##0.00\ "/>
  </numFmts>
  <fonts count="46">
    <font>
      <sz val="10"/>
      <name val="Arial Cyr"/>
      <family val="2"/>
    </font>
    <font>
      <sz val="10"/>
      <name val="Arial"/>
      <family val="0"/>
    </font>
    <font>
      <sz val="12"/>
      <name val="Times New Roman Cyr"/>
      <family val="1"/>
    </font>
    <font>
      <b/>
      <sz val="10"/>
      <name val="Arial Cyr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165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vertical="top"/>
    </xf>
    <xf numFmtId="166" fontId="7" fillId="33" borderId="10" xfId="0" applyNumberFormat="1" applyFont="1" applyFill="1" applyBorder="1" applyAlignment="1">
      <alignment vertical="top"/>
    </xf>
    <xf numFmtId="16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vertical="top"/>
    </xf>
    <xf numFmtId="166" fontId="8" fillId="33" borderId="10" xfId="0" applyNumberFormat="1" applyFont="1" applyFill="1" applyBorder="1" applyAlignment="1">
      <alignment vertical="top"/>
    </xf>
    <xf numFmtId="166" fontId="8" fillId="0" borderId="0" xfId="0" applyNumberFormat="1" applyFont="1" applyFill="1" applyBorder="1" applyAlignment="1">
      <alignment vertical="top"/>
    </xf>
    <xf numFmtId="167" fontId="0" fillId="0" borderId="0" xfId="0" applyNumberFormat="1" applyBorder="1" applyAlignment="1">
      <alignment/>
    </xf>
    <xf numFmtId="166" fontId="8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33" borderId="10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vertical="top"/>
    </xf>
    <xf numFmtId="0" fontId="8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vertical="top"/>
    </xf>
    <xf numFmtId="166" fontId="8" fillId="33" borderId="0" xfId="0" applyNumberFormat="1" applyFont="1" applyFill="1" applyBorder="1" applyAlignment="1">
      <alignment vertical="top"/>
    </xf>
    <xf numFmtId="166" fontId="7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8" sqref="A8:I8"/>
    </sheetView>
  </sheetViews>
  <sheetFormatPr defaultColWidth="9.00390625" defaultRowHeight="12.75"/>
  <cols>
    <col min="1" max="1" width="39.875" style="0" customWidth="1"/>
    <col min="2" max="2" width="4.875" style="0" customWidth="1"/>
    <col min="3" max="4" width="0" style="0" hidden="1" customWidth="1"/>
    <col min="5" max="5" width="14.625" style="0" customWidth="1"/>
    <col min="6" max="7" width="0" style="0" hidden="1" customWidth="1"/>
    <col min="8" max="8" width="14.625" style="0" customWidth="1"/>
    <col min="9" max="9" width="14.25390625" style="0" customWidth="1"/>
    <col min="10" max="10" width="12.25390625" style="0" customWidth="1"/>
  </cols>
  <sheetData>
    <row r="1" spans="1:9" ht="15.75">
      <c r="A1" s="1"/>
      <c r="B1" s="1"/>
      <c r="C1" s="1"/>
      <c r="D1" s="1"/>
      <c r="F1" s="2" t="s">
        <v>0</v>
      </c>
      <c r="G1" s="3" t="s">
        <v>0</v>
      </c>
      <c r="H1" s="3"/>
      <c r="I1" s="2" t="s">
        <v>65</v>
      </c>
    </row>
    <row r="2" spans="1:9" ht="12.75">
      <c r="A2" s="40" t="s">
        <v>2</v>
      </c>
      <c r="B2" s="40"/>
      <c r="C2" s="40"/>
      <c r="D2" s="40"/>
      <c r="E2" s="40"/>
      <c r="F2" s="40"/>
      <c r="G2" s="40"/>
      <c r="H2" s="40"/>
      <c r="I2" s="40"/>
    </row>
    <row r="3" spans="1:9" ht="15.75">
      <c r="A3" s="1"/>
      <c r="B3" s="1"/>
      <c r="C3" s="1"/>
      <c r="D3" s="4"/>
      <c r="F3" s="41" t="s">
        <v>3</v>
      </c>
      <c r="G3" s="41"/>
      <c r="H3" s="42" t="s">
        <v>68</v>
      </c>
      <c r="I3" s="40"/>
    </row>
    <row r="4" spans="1:9" ht="15.75">
      <c r="A4" s="1"/>
      <c r="B4" s="1"/>
      <c r="C4" s="1"/>
      <c r="D4" s="1"/>
      <c r="F4" s="2" t="s">
        <v>0</v>
      </c>
      <c r="G4" s="3" t="s">
        <v>0</v>
      </c>
      <c r="H4" s="3"/>
      <c r="I4" s="2" t="s">
        <v>1</v>
      </c>
    </row>
    <row r="5" spans="1:9" ht="12.75">
      <c r="A5" s="40" t="s">
        <v>2</v>
      </c>
      <c r="B5" s="40"/>
      <c r="C5" s="40"/>
      <c r="D5" s="40"/>
      <c r="E5" s="40"/>
      <c r="F5" s="40"/>
      <c r="G5" s="40"/>
      <c r="H5" s="40"/>
      <c r="I5" s="40"/>
    </row>
    <row r="6" spans="1:10" ht="14.25" customHeight="1">
      <c r="A6" s="1"/>
      <c r="B6" s="1"/>
      <c r="C6" s="1"/>
      <c r="D6" s="4"/>
      <c r="F6" s="41" t="s">
        <v>3</v>
      </c>
      <c r="G6" s="41"/>
      <c r="H6" s="40" t="s">
        <v>4</v>
      </c>
      <c r="I6" s="40"/>
      <c r="J6" s="6"/>
    </row>
    <row r="7" spans="1:10" ht="14.25" customHeight="1">
      <c r="A7" s="1"/>
      <c r="B7" s="1"/>
      <c r="C7" s="1"/>
      <c r="D7" s="4"/>
      <c r="F7" s="5"/>
      <c r="G7" s="5"/>
      <c r="H7" s="7"/>
      <c r="I7" s="7"/>
      <c r="J7" s="6"/>
    </row>
    <row r="8" spans="1:9" ht="34.5" customHeight="1">
      <c r="A8" s="39" t="s">
        <v>5</v>
      </c>
      <c r="B8" s="39"/>
      <c r="C8" s="39"/>
      <c r="D8" s="39"/>
      <c r="E8" s="39"/>
      <c r="F8" s="39"/>
      <c r="G8" s="39"/>
      <c r="H8" s="39"/>
      <c r="I8" s="39"/>
    </row>
    <row r="9" spans="1:9" ht="15.75">
      <c r="A9" s="1"/>
      <c r="B9" s="1"/>
      <c r="C9" s="1"/>
      <c r="D9" s="1"/>
      <c r="E9" s="8"/>
      <c r="F9" s="8"/>
      <c r="G9" s="9" t="s">
        <v>6</v>
      </c>
      <c r="H9" s="9"/>
      <c r="I9" s="9" t="s">
        <v>7</v>
      </c>
    </row>
    <row r="10" spans="1:12" ht="96.75">
      <c r="A10" s="10" t="s">
        <v>8</v>
      </c>
      <c r="B10" s="11" t="s">
        <v>9</v>
      </c>
      <c r="C10" s="11" t="s">
        <v>10</v>
      </c>
      <c r="D10" s="11" t="s">
        <v>11</v>
      </c>
      <c r="E10" s="12" t="s">
        <v>12</v>
      </c>
      <c r="F10" s="12" t="s">
        <v>13</v>
      </c>
      <c r="G10" s="12" t="s">
        <v>14</v>
      </c>
      <c r="H10" s="12" t="s">
        <v>15</v>
      </c>
      <c r="I10" s="12" t="s">
        <v>16</v>
      </c>
      <c r="L10" s="8"/>
    </row>
    <row r="11" spans="1:9" ht="15.75">
      <c r="A11" s="13" t="s">
        <v>17</v>
      </c>
      <c r="B11" s="13" t="s">
        <v>18</v>
      </c>
      <c r="C11" s="13" t="s">
        <v>19</v>
      </c>
      <c r="D11" s="13" t="s">
        <v>20</v>
      </c>
      <c r="E11" s="13" t="s">
        <v>21</v>
      </c>
      <c r="F11" s="13" t="s">
        <v>22</v>
      </c>
      <c r="G11" s="13" t="s">
        <v>23</v>
      </c>
      <c r="H11" s="13" t="s">
        <v>19</v>
      </c>
      <c r="I11" s="13" t="s">
        <v>20</v>
      </c>
    </row>
    <row r="12" spans="1:10" s="18" customFormat="1" ht="12.75">
      <c r="A12" s="14" t="s">
        <v>24</v>
      </c>
      <c r="B12" s="15" t="s">
        <v>25</v>
      </c>
      <c r="C12" s="15"/>
      <c r="D12" s="15"/>
      <c r="E12" s="16">
        <f>E13+E14+E15+E17+E18+E16</f>
        <v>4353696.08</v>
      </c>
      <c r="F12" s="16">
        <f>F13+F14+F15+F17+F18+F16</f>
        <v>4291292</v>
      </c>
      <c r="G12" s="16">
        <f>G13+G14+G15+G17+G18+G16</f>
        <v>4291295</v>
      </c>
      <c r="H12" s="16">
        <f>H13+H14+H15+H17+H18+H16</f>
        <v>4013984</v>
      </c>
      <c r="I12" s="16">
        <f>I13+I14+I15+I17+I18+I16</f>
        <v>3882506</v>
      </c>
      <c r="J12" s="17"/>
    </row>
    <row r="13" spans="1:11" ht="38.25">
      <c r="A13" s="19" t="s">
        <v>26</v>
      </c>
      <c r="B13" s="20" t="s">
        <v>27</v>
      </c>
      <c r="C13" s="20"/>
      <c r="D13" s="20"/>
      <c r="E13" s="21">
        <v>569000</v>
      </c>
      <c r="F13" s="21">
        <v>569001</v>
      </c>
      <c r="G13" s="21">
        <v>569002</v>
      </c>
      <c r="H13" s="21">
        <v>569000</v>
      </c>
      <c r="I13" s="21">
        <v>569000</v>
      </c>
      <c r="J13" s="22"/>
      <c r="K13" s="8"/>
    </row>
    <row r="14" spans="1:11" ht="51">
      <c r="A14" s="19" t="s">
        <v>28</v>
      </c>
      <c r="B14" s="20" t="s">
        <v>29</v>
      </c>
      <c r="C14" s="20"/>
      <c r="D14" s="20"/>
      <c r="E14" s="21">
        <v>465500</v>
      </c>
      <c r="F14" s="21">
        <v>465501</v>
      </c>
      <c r="G14" s="21">
        <v>465502</v>
      </c>
      <c r="H14" s="21">
        <v>465500</v>
      </c>
      <c r="I14" s="21">
        <v>465500</v>
      </c>
      <c r="J14" s="22"/>
      <c r="K14" s="22"/>
    </row>
    <row r="15" spans="1:11" ht="51">
      <c r="A15" s="19" t="s">
        <v>30</v>
      </c>
      <c r="B15" s="20" t="s">
        <v>31</v>
      </c>
      <c r="C15" s="20"/>
      <c r="D15" s="20"/>
      <c r="E15" s="21">
        <v>2972814.08</v>
      </c>
      <c r="F15" s="21">
        <v>3235589</v>
      </c>
      <c r="G15" s="21">
        <v>3235589</v>
      </c>
      <c r="H15" s="21">
        <v>2953284</v>
      </c>
      <c r="I15" s="21">
        <v>2821806</v>
      </c>
      <c r="J15" s="23"/>
      <c r="K15" s="22"/>
    </row>
    <row r="16" spans="1:11" ht="25.5">
      <c r="A16" s="19" t="s">
        <v>32</v>
      </c>
      <c r="B16" s="20" t="s">
        <v>33</v>
      </c>
      <c r="C16" s="20"/>
      <c r="D16" s="20"/>
      <c r="E16" s="21">
        <v>320256</v>
      </c>
      <c r="F16" s="21"/>
      <c r="G16" s="21"/>
      <c r="H16" s="21"/>
      <c r="I16" s="21"/>
      <c r="J16" s="23"/>
      <c r="K16" s="22"/>
    </row>
    <row r="17" spans="1:11" s="26" customFormat="1" ht="12.75">
      <c r="A17" s="19" t="s">
        <v>34</v>
      </c>
      <c r="B17" s="20" t="s">
        <v>35</v>
      </c>
      <c r="C17" s="20"/>
      <c r="D17" s="20"/>
      <c r="E17" s="21">
        <v>5000</v>
      </c>
      <c r="F17" s="24"/>
      <c r="G17" s="24"/>
      <c r="H17" s="24">
        <v>5000</v>
      </c>
      <c r="I17" s="24">
        <v>5000</v>
      </c>
      <c r="J17" s="25"/>
      <c r="K17" s="25"/>
    </row>
    <row r="18" spans="1:11" s="26" customFormat="1" ht="12.75">
      <c r="A18" s="19" t="s">
        <v>36</v>
      </c>
      <c r="B18" s="20" t="s">
        <v>37</v>
      </c>
      <c r="C18" s="20"/>
      <c r="D18" s="20"/>
      <c r="E18" s="21">
        <v>21126</v>
      </c>
      <c r="F18" s="21">
        <v>21201</v>
      </c>
      <c r="G18" s="21">
        <v>21202</v>
      </c>
      <c r="H18" s="21">
        <v>21200</v>
      </c>
      <c r="I18" s="21">
        <v>21200</v>
      </c>
      <c r="J18" s="25"/>
      <c r="K18" s="25"/>
    </row>
    <row r="19" spans="1:11" s="18" customFormat="1" ht="12.75">
      <c r="A19" s="14" t="s">
        <v>38</v>
      </c>
      <c r="B19" s="15" t="s">
        <v>39</v>
      </c>
      <c r="C19" s="15"/>
      <c r="D19" s="15"/>
      <c r="E19" s="16">
        <f>E20</f>
        <v>251200</v>
      </c>
      <c r="F19" s="16" t="e">
        <f>F20</f>
        <v>#REF!</v>
      </c>
      <c r="G19" s="16" t="e">
        <f>G20</f>
        <v>#REF!</v>
      </c>
      <c r="H19" s="16">
        <f>H20</f>
        <v>253700</v>
      </c>
      <c r="I19" s="16">
        <f>I20</f>
        <v>240500</v>
      </c>
      <c r="J19" s="27"/>
      <c r="K19" s="27"/>
    </row>
    <row r="20" spans="1:11" ht="12.75">
      <c r="A20" s="19" t="s">
        <v>40</v>
      </c>
      <c r="B20" s="20" t="s">
        <v>41</v>
      </c>
      <c r="C20" s="20"/>
      <c r="D20" s="20"/>
      <c r="E20" s="21">
        <v>251200</v>
      </c>
      <c r="F20" s="21" t="e">
        <f>#REF!</f>
        <v>#REF!</v>
      </c>
      <c r="G20" s="21" t="e">
        <f>#REF!</f>
        <v>#REF!</v>
      </c>
      <c r="H20" s="21">
        <v>253700</v>
      </c>
      <c r="I20" s="21">
        <v>240500</v>
      </c>
      <c r="J20" s="8"/>
      <c r="K20" s="8"/>
    </row>
    <row r="21" spans="1:11" s="18" customFormat="1" ht="12.75" customHeight="1" hidden="1">
      <c r="A21" s="14"/>
      <c r="B21" s="15"/>
      <c r="C21" s="15"/>
      <c r="D21" s="15"/>
      <c r="E21" s="16"/>
      <c r="F21" s="16"/>
      <c r="G21" s="16"/>
      <c r="H21" s="16"/>
      <c r="I21" s="16"/>
      <c r="J21" s="27"/>
      <c r="K21" s="27"/>
    </row>
    <row r="22" spans="1:11" s="18" customFormat="1" ht="25.5">
      <c r="A22" s="14" t="s">
        <v>42</v>
      </c>
      <c r="B22" s="15" t="s">
        <v>43</v>
      </c>
      <c r="C22" s="15"/>
      <c r="D22" s="15"/>
      <c r="E22" s="16">
        <f>E23</f>
        <v>570900</v>
      </c>
      <c r="F22" s="16">
        <f>F23</f>
        <v>0</v>
      </c>
      <c r="G22" s="16">
        <f>G23</f>
        <v>0</v>
      </c>
      <c r="H22" s="16">
        <f>H23</f>
        <v>570900</v>
      </c>
      <c r="I22" s="16">
        <f>I23</f>
        <v>570900</v>
      </c>
      <c r="J22" s="27"/>
      <c r="K22" s="27"/>
    </row>
    <row r="23" spans="1:11" s="26" customFormat="1" ht="12.75">
      <c r="A23" s="19" t="s">
        <v>44</v>
      </c>
      <c r="B23" s="20" t="s">
        <v>45</v>
      </c>
      <c r="C23" s="20"/>
      <c r="D23" s="20"/>
      <c r="E23" s="21">
        <v>570900</v>
      </c>
      <c r="F23" s="21"/>
      <c r="G23" s="21"/>
      <c r="H23" s="21">
        <v>570900</v>
      </c>
      <c r="I23" s="21">
        <v>570900</v>
      </c>
      <c r="J23" s="25"/>
      <c r="K23" s="25"/>
    </row>
    <row r="24" spans="1:11" s="18" customFormat="1" ht="12.75" customHeight="1">
      <c r="A24" s="14" t="s">
        <v>46</v>
      </c>
      <c r="B24" s="15" t="s">
        <v>47</v>
      </c>
      <c r="C24" s="15"/>
      <c r="D24" s="15"/>
      <c r="E24" s="16">
        <f>E25+E26+E27</f>
        <v>1348280</v>
      </c>
      <c r="F24" s="16">
        <f>F25+F26+F27</f>
        <v>40000</v>
      </c>
      <c r="G24" s="16">
        <f>G25+G26+G27</f>
        <v>40000</v>
      </c>
      <c r="H24" s="16">
        <f>H25+H26+H27</f>
        <v>188100</v>
      </c>
      <c r="I24" s="16">
        <f>I25+I26+I27</f>
        <v>208200</v>
      </c>
      <c r="J24" s="27"/>
      <c r="K24" s="27"/>
    </row>
    <row r="25" spans="1:11" s="26" customFormat="1" ht="14.25" customHeight="1">
      <c r="A25" s="19" t="s">
        <v>48</v>
      </c>
      <c r="B25" s="20" t="s">
        <v>49</v>
      </c>
      <c r="C25" s="20"/>
      <c r="D25" s="20"/>
      <c r="E25" s="21">
        <v>0</v>
      </c>
      <c r="F25" s="21"/>
      <c r="G25" s="21"/>
      <c r="H25" s="21"/>
      <c r="I25" s="21"/>
      <c r="J25" s="25"/>
      <c r="K25" s="25"/>
    </row>
    <row r="26" spans="1:11" s="26" customFormat="1" ht="12.75">
      <c r="A26" s="19" t="s">
        <v>50</v>
      </c>
      <c r="B26" s="20" t="s">
        <v>51</v>
      </c>
      <c r="C26" s="20"/>
      <c r="D26" s="20"/>
      <c r="E26" s="21">
        <v>1348280</v>
      </c>
      <c r="F26" s="24"/>
      <c r="G26" s="24"/>
      <c r="H26" s="24">
        <v>188100</v>
      </c>
      <c r="I26" s="24">
        <v>208200</v>
      </c>
      <c r="J26" s="25"/>
      <c r="K26" s="25"/>
    </row>
    <row r="27" spans="1:11" s="26" customFormat="1" ht="25.5">
      <c r="A27" s="19" t="s">
        <v>52</v>
      </c>
      <c r="B27" s="20" t="s">
        <v>53</v>
      </c>
      <c r="C27" s="20"/>
      <c r="D27" s="20"/>
      <c r="E27" s="21">
        <v>0</v>
      </c>
      <c r="F27" s="21">
        <v>40000</v>
      </c>
      <c r="G27" s="21">
        <v>40000</v>
      </c>
      <c r="H27" s="21"/>
      <c r="I27" s="21"/>
      <c r="J27" s="25"/>
      <c r="K27" s="25"/>
    </row>
    <row r="28" spans="1:11" s="18" customFormat="1" ht="12.75">
      <c r="A28" s="28" t="s">
        <v>54</v>
      </c>
      <c r="B28" s="29" t="s">
        <v>55</v>
      </c>
      <c r="C28" s="29"/>
      <c r="D28" s="29"/>
      <c r="E28" s="16">
        <f>E29+E31+E30</f>
        <v>1053360</v>
      </c>
      <c r="F28" s="16">
        <v>200000</v>
      </c>
      <c r="G28" s="16">
        <v>200000</v>
      </c>
      <c r="H28" s="16">
        <f>H29+H31</f>
        <v>978476</v>
      </c>
      <c r="I28" s="16">
        <f>I29+I31</f>
        <v>1121494</v>
      </c>
      <c r="J28" s="27"/>
      <c r="K28" s="27"/>
    </row>
    <row r="29" spans="1:11" ht="12.75">
      <c r="A29" s="30" t="s">
        <v>56</v>
      </c>
      <c r="B29" s="31" t="s">
        <v>57</v>
      </c>
      <c r="C29" s="31"/>
      <c r="D29" s="31"/>
      <c r="E29" s="21">
        <v>0</v>
      </c>
      <c r="F29" s="21">
        <v>30000</v>
      </c>
      <c r="G29" s="21">
        <v>30000</v>
      </c>
      <c r="H29" s="21"/>
      <c r="I29" s="21"/>
      <c r="J29" s="8"/>
      <c r="K29" s="8"/>
    </row>
    <row r="30" spans="1:11" ht="12.75">
      <c r="A30" s="30" t="s">
        <v>66</v>
      </c>
      <c r="B30" s="31" t="s">
        <v>67</v>
      </c>
      <c r="C30" s="31"/>
      <c r="D30" s="31"/>
      <c r="E30" s="21">
        <v>80000</v>
      </c>
      <c r="F30" s="21"/>
      <c r="G30" s="21"/>
      <c r="H30" s="21"/>
      <c r="I30" s="21"/>
      <c r="J30" s="8"/>
      <c r="K30" s="8"/>
    </row>
    <row r="31" spans="1:11" ht="12.75">
      <c r="A31" s="30" t="s">
        <v>58</v>
      </c>
      <c r="B31" s="31" t="s">
        <v>59</v>
      </c>
      <c r="C31" s="31"/>
      <c r="D31" s="31"/>
      <c r="E31" s="21">
        <v>973360</v>
      </c>
      <c r="F31" s="21">
        <v>2220458</v>
      </c>
      <c r="G31" s="21">
        <v>2220458</v>
      </c>
      <c r="H31" s="21">
        <v>978476</v>
      </c>
      <c r="I31" s="21">
        <v>1121494</v>
      </c>
      <c r="J31" s="32"/>
      <c r="K31" s="8"/>
    </row>
    <row r="32" spans="1:9" s="18" customFormat="1" ht="12.75">
      <c r="A32" s="14" t="s">
        <v>60</v>
      </c>
      <c r="B32" s="15" t="s">
        <v>61</v>
      </c>
      <c r="C32" s="15"/>
      <c r="D32" s="15"/>
      <c r="E32" s="16">
        <f>E33</f>
        <v>12000</v>
      </c>
      <c r="F32" s="33" t="e">
        <f>F33</f>
        <v>#REF!</v>
      </c>
      <c r="G32" s="33" t="e">
        <f>G33</f>
        <v>#REF!</v>
      </c>
      <c r="H32" s="33">
        <f>H33</f>
        <v>12000</v>
      </c>
      <c r="I32" s="33">
        <f>I33</f>
        <v>12000</v>
      </c>
    </row>
    <row r="33" spans="1:9" ht="12.75">
      <c r="A33" s="19" t="s">
        <v>62</v>
      </c>
      <c r="B33" s="20" t="s">
        <v>63</v>
      </c>
      <c r="C33" s="20"/>
      <c r="D33" s="20"/>
      <c r="E33" s="21">
        <v>12000</v>
      </c>
      <c r="F33" s="24" t="e">
        <f>#REF!</f>
        <v>#REF!</v>
      </c>
      <c r="G33" s="24" t="e">
        <f>#REF!</f>
        <v>#REF!</v>
      </c>
      <c r="H33" s="24">
        <v>12000</v>
      </c>
      <c r="I33" s="24">
        <v>12000</v>
      </c>
    </row>
    <row r="34" spans="1:9" s="18" customFormat="1" ht="12.75">
      <c r="A34" s="34" t="s">
        <v>64</v>
      </c>
      <c r="B34" s="35"/>
      <c r="C34" s="35"/>
      <c r="D34" s="35"/>
      <c r="E34" s="16"/>
      <c r="F34" s="33"/>
      <c r="G34" s="33"/>
      <c r="H34" s="33">
        <v>144340</v>
      </c>
      <c r="I34" s="33">
        <v>280000</v>
      </c>
    </row>
    <row r="35" spans="1:9" ht="15.75">
      <c r="A35" s="36"/>
      <c r="B35" s="36"/>
      <c r="C35" s="36"/>
      <c r="D35" s="36"/>
      <c r="E35" s="33">
        <f>E12++E19+E22+E24+E28+E32+E34</f>
        <v>7589436.08</v>
      </c>
      <c r="F35" s="33" t="e">
        <f>F12++F19+F22+F24+F28+F32+F34</f>
        <v>#REF!</v>
      </c>
      <c r="G35" s="33" t="e">
        <f>G12++G19+G22+G24+G28+G32+G34</f>
        <v>#REF!</v>
      </c>
      <c r="H35" s="33">
        <f>H12++H19+H22+H24+H28+H32+H34</f>
        <v>6161500</v>
      </c>
      <c r="I35" s="33">
        <f>I12++I19+I22+I24+I28+I32+I34</f>
        <v>6315600</v>
      </c>
    </row>
    <row r="37" spans="1:6" ht="15.75">
      <c r="A37" s="37"/>
      <c r="B37" s="38"/>
      <c r="C37" s="38"/>
      <c r="D37" s="38"/>
      <c r="E37" s="38"/>
      <c r="F37" s="38"/>
    </row>
  </sheetData>
  <sheetProtection selectLockedCells="1" selectUnlockedCells="1"/>
  <mergeCells count="7">
    <mergeCell ref="A8:I8"/>
    <mergeCell ref="A2:I2"/>
    <mergeCell ref="F3:G3"/>
    <mergeCell ref="H3:I3"/>
    <mergeCell ref="A5:I5"/>
    <mergeCell ref="F6:G6"/>
    <mergeCell ref="H6:I6"/>
  </mergeCells>
  <printOptions/>
  <pageMargins left="0.25" right="0.25" top="0.75" bottom="0.75" header="0.5118055555555555" footer="0.3"/>
  <pageSetup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2015-02-24T01:47:26Z</cp:lastPrinted>
  <dcterms:modified xsi:type="dcterms:W3CDTF">2015-04-08T23:51:50Z</dcterms:modified>
  <cp:category/>
  <cp:version/>
  <cp:contentType/>
  <cp:contentStatus/>
</cp:coreProperties>
</file>