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2 доходы" sheetId="1" r:id="rId1"/>
  </sheets>
  <definedNames>
    <definedName name="Excel_BuiltIn_Print_Titles_11">'Прилож 2 доходы'!$A$19:$IU$19</definedName>
    <definedName name="_xlnm.Print_Titles" localSheetId="0">'Прилож 2 доходы'!$19:$19</definedName>
    <definedName name="_xlnm.Print_Area" localSheetId="0">'Прилож 2 доходы'!$A$1:$M$87</definedName>
  </definedNames>
  <calcPr fullCalcOnLoad="1"/>
</workbook>
</file>

<file path=xl/sharedStrings.xml><?xml version="1.0" encoding="utf-8"?>
<sst xmlns="http://schemas.openxmlformats.org/spreadsheetml/2006/main" count="507" uniqueCount="148">
  <si>
    <t>Приложение 4</t>
  </si>
  <si>
    <t>к Решению Совета депутатов Тарутинского сельсовета</t>
  </si>
  <si>
    <t>Доходы бюджета Тарутинского сельсовета</t>
  </si>
  <si>
    <t>на 2016 год и плановый период на 2017 — 2018 годов</t>
  </si>
  <si>
    <t xml:space="preserve">рублей </t>
  </si>
  <si>
    <t>№ п/п</t>
  </si>
  <si>
    <t xml:space="preserve">Код классификации доходов бюджета </t>
  </si>
  <si>
    <t>Сумма доходов на 2016 год</t>
  </si>
  <si>
    <t>Сумма доходов на 2017 год</t>
  </si>
  <si>
    <t>Сумма доходов на 2018 год</t>
  </si>
  <si>
    <t>код главного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</si>
  <si>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</si>
  <si>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</si>
  <si>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</si>
  <si>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</si>
  <si>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</si>
  <si>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</si>
  <si>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</si>
  <si>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када классификации доходов бюджета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</si>
  <si>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</si>
  <si>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</si>
  <si>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</si>
  <si>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</si>
  <si>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</si>
  <si>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</si>
  <si>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</si>
  <si>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</si>
  <si>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</si>
  <si>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</si>
  <si>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</si>
  <si>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10102020</t>
  </si>
  <si>
    <t>10102021</t>
  </si>
  <si>
    <t>010</t>
  </si>
  <si>
    <t xml:space="preserve"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РФ </t>
  </si>
  <si>
    <t>100</t>
  </si>
  <si>
    <t>03</t>
  </si>
  <si>
    <t>Акзицы по подакцизным товарам (продукции), производственным на территории Российской Федерации</t>
  </si>
  <si>
    <t>230</t>
  </si>
  <si>
    <t>Доходы от уплаты акцизов на дизельное топливо, зачисляемые в консолидированный бюджет субьектов  Российской Федерации</t>
  </si>
  <si>
    <t>240</t>
  </si>
  <si>
    <t>Доходы от уплаты акцизов на моторное масло для дизельных и (или) карбюраторных (инжекторных) двигателей, зачисляемые в консолидированный бюджет субьектов  Российской Федерации</t>
  </si>
  <si>
    <t>250</t>
  </si>
  <si>
    <t>Доходы от уплаты акцизов на автомобильный бензин, производимый на территории  Российской Федерации, зачисляемые в консолидированный бюджет субьектов  Российской Федерации</t>
  </si>
  <si>
    <t>260</t>
  </si>
  <si>
    <t>Доходы от уплаты акцизов на прямогонный бензин, производимый на территории  Российской Федерации, зачисляемые в консолидированный бюджет субьектов  Российской Федерации</t>
  </si>
  <si>
    <t>05</t>
  </si>
  <si>
    <t>Единый сельскохозяйственный налог</t>
  </si>
  <si>
    <t>1000</t>
  </si>
  <si>
    <t>06</t>
  </si>
  <si>
    <t>10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</si>
  <si>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</si>
  <si>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</si>
  <si>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</si>
  <si>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</si>
  <si>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</si>
  <si>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организации</t>
  </si>
  <si>
    <t>033</t>
  </si>
  <si>
    <t>Земельный налог с организации, обладающих земельным учаастком, расположенным в границах сельских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</si>
  <si>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</si>
  <si>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</si>
  <si>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</si>
  <si>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</si>
  <si>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822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</si>
  <si>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</si>
  <si>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</si>
  <si>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</si>
  <si>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</si>
  <si>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</si>
  <si>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</si>
  <si>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</si>
  <si>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 xml:space="preserve">Прочие неналоговые доходы </t>
  </si>
  <si>
    <t>180</t>
  </si>
  <si>
    <t>Средства самооблажения граждан</t>
  </si>
  <si>
    <t>14</t>
  </si>
  <si>
    <t xml:space="preserve">Средства самооблажения граждан, зачисляемые в бюджеты поселений 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</si>
  <si>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</si>
  <si>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</si>
  <si>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</si>
  <si>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</si>
  <si>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</si>
  <si>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</si>
  <si>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</si>
  <si>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7601</t>
  </si>
  <si>
    <t>Дотации  на выравнивание бюджетной обеспеченности  (за счет краевой субвенции)</t>
  </si>
  <si>
    <t>8201</t>
  </si>
  <si>
    <t>Дотации на выравнивание уровня бюджетной обеспеченности  (за счет средств районного бюджета)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</si>
  <si>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</si>
  <si>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</si>
  <si>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</si>
  <si>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20203055</t>
  </si>
  <si>
    <t xml:space="preserve"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помощи"
</t>
  </si>
  <si>
    <t>20203999</t>
  </si>
  <si>
    <t>8301</t>
  </si>
  <si>
    <t>Субвенции бюджетам поселений на выплаты медицинскому персоналу фельдшерско-акушерских пунктов, врачам, фельдшерам и медицинским сестрам "Скорой медицинской помощи" за счет средств краевого бюджета</t>
  </si>
  <si>
    <t>20204000</t>
  </si>
  <si>
    <t>Иные межбюджетные трансферты</t>
  </si>
  <si>
    <t>20204014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</si>
  <si>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</si>
  <si>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0009</t>
  </si>
  <si>
    <t xml:space="preserve">  Средства, передаваемые бюджетам поселений из бюджетов муниципальных районв на осуществление части полномочий по решению вопросов в области здравоохранения в соответствии с заключенными соглашениями</t>
  </si>
  <si>
    <t>20204999</t>
  </si>
  <si>
    <t>1906</t>
  </si>
  <si>
    <t xml:space="preserve"> Иные межбюджетные трансферты на  приобретение и установку систем охранно-пожарной сигнализации и оповещения,  тревожной кнопки учреждений культуры , предусмотренные целевой программой "Культура Красноярья"
</t>
  </si>
  <si>
    <t>1910</t>
  </si>
  <si>
    <t xml:space="preserve"> Иные межбюджетные трансферты на проведение противопожарных мероприятий в  учреждениях культуры , предусмотренные целевой программой " Культура Красноярья"
</t>
  </si>
  <si>
    <t>6901</t>
  </si>
  <si>
    <t>иные межбюджетные трансеферты на подготовку и проведение выборов в органы местного самоуправления</t>
  </si>
  <si>
    <t>20204029</t>
  </si>
  <si>
    <t>Межбюджетные трансферты, предаваемые бюджетам поселений на реализацию дополнительных мероприятий, направленных на снижение напряженности на рынке труда</t>
  </si>
  <si>
    <t>20705000</t>
  </si>
  <si>
    <t>Прочие безвозмездные поступления  бюджетам поселений</t>
  </si>
  <si>
    <t>30000000</t>
  </si>
  <si>
    <t>ДОХОДЫ ОТ ПРЕДПРИНИМАТЕЛЬСКОЙ И ИНОЙ ПРИНОСЯЩЕЙ ДОХОД  ДЕЯТЕЛЬНОСТИ</t>
  </si>
  <si>
    <t>30200000</t>
  </si>
  <si>
    <t>РЫНОЧНЫЕ ПРОДАЖИ ТОВАРОВ И УСЛУГ</t>
  </si>
  <si>
    <t>30201000</t>
  </si>
  <si>
    <t>Доходы от продажи услуг</t>
  </si>
  <si>
    <t>30201050</t>
  </si>
  <si>
    <t>Доходы от продажи услуг, оказываемых учреждениями, находящимися в ведении органов местного самоуправления</t>
  </si>
  <si>
    <t>130</t>
  </si>
  <si>
    <t xml:space="preserve">Прочие межбюджетные трансферты </t>
  </si>
  <si>
    <t>999</t>
  </si>
  <si>
    <t>7514</t>
  </si>
  <si>
    <t>Прочие межбюджетные трансферты на реализацию государственных полномочий по составлению и обеспечению протоколов об  административных  правонарушениях</t>
  </si>
  <si>
    <t>7555</t>
  </si>
  <si>
    <t>Прочие межбюджетные трансферты на организацию и проведение акарицидных обработок мест массового отдыха населения</t>
  </si>
  <si>
    <t>8202</t>
  </si>
  <si>
    <t>Прочие межбюджетные трансферты на поддержку мер по обеспечению сбалансированности бюджетов</t>
  </si>
  <si>
    <t>8208</t>
  </si>
  <si>
    <t xml:space="preserve">Прочие межбюджетные трансферты на выполнение полномочий, переданных на уровень муниципального района </t>
  </si>
  <si>
    <t>ВСЕГО</t>
  </si>
  <si>
    <t>От  18.12.2015 № 7-18Р</t>
  </si>
  <si>
    <t>7393</t>
  </si>
  <si>
    <t xml:space="preserve">Прочие межбюджетные трансферты бюджетам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</si>
  <si>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>18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</si>
  <si>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</si>
  <si>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От  29.03.2016 №9-24Р</t>
  </si>
  <si>
    <t>Прочие межбюджетные трансферты бюджетам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</si>
  <si>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Прочие межбюджетные трансферты бюджетам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бюджета, направляемых на долевое финансирование</t>
  </si>
  <si>
    <t>0950</t>
  </si>
  <si>
    <t>0960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</si>
  <si>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</si>
  <si>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Приложение 3</t>
  </si>
  <si>
    <t>7412</t>
  </si>
  <si>
    <t xml:space="preserve">Прочие межбюджетные трансферты бюджетам поселений на обеспечение первичных мер пожарной безопасности </t>
  </si>
  <si>
    <t>Иные межбюджетные трансферты бюджетам поселений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</si>
  <si>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7741</t>
  </si>
  <si>
    <t>От  27.07.2016 №12-36Р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</si>
</sst>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;\-#,##0.00;#,##0.00"/>
    <numFmt numFmtId="174" formatCode="#,##0;\-#,##0;#,##0"/>
    <numFmt numFmtId="175" formatCode="_-* #,##0_р_._-;\-* #,##0_р_._-;_-* \-??_р_._-;_-@_-"/>
    <numFmt numFmtId="176" formatCode="_-* #,##0.00_$_-;\-* #,##0.00_$_-;_-* \-??_$_-;_-@_-"/>
    <numFmt numFmtId="177" formatCode="#,##0.00_ ;\-#,##0.00\ "/>
  </numFmts>
  <fonts count="52">
    <font>
      <sz val="10"/>
      <name val="Arial"/>
      <family val="2"/>
    </font>
    <font>
      <b/>
      <sz val="10"/>
      <color indexed="8"/>
      <name val="Arial"/>
      <family val="2"/>
    </font>
    <font>
      <sz val="10"/>
      <name val="Mangal"/>
      <family val="2"/>
    </font>
    <font>
      <sz val="10"/>
      <name val="Arial Cyr"/>
      <family val="2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6" fontId="2" fillId="0" borderId="0" applyFill="0" applyBorder="0" applyAlignment="0" applyProtection="0"/>
    <xf numFmtId="169" fontId="0" fillId="0" borderId="0" applyFill="0" applyBorder="0" applyAlignment="0" applyProtection="0"/>
    <xf numFmtId="172" fontId="2" fillId="0" borderId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33" borderId="0" xfId="53" applyFont="1" applyFill="1">
      <alignment/>
      <protection/>
    </xf>
    <xf numFmtId="173" fontId="4" fillId="33" borderId="0" xfId="53" applyNumberFormat="1" applyFont="1" applyFill="1">
      <alignment/>
      <protection/>
    </xf>
    <xf numFmtId="173" fontId="5" fillId="33" borderId="0" xfId="52" applyNumberFormat="1" applyFont="1" applyFill="1" applyBorder="1" applyAlignment="1" applyProtection="1">
      <alignment horizontal="right" vertical="top"/>
      <protection locked="0"/>
    </xf>
    <xf numFmtId="0" fontId="6" fillId="0" borderId="0" xfId="52" applyNumberFormat="1" applyFont="1" applyFill="1" applyBorder="1" applyAlignment="1" applyProtection="1">
      <alignment vertical="top"/>
      <protection locked="0"/>
    </xf>
    <xf numFmtId="0" fontId="6" fillId="0" borderId="0" xfId="52" applyNumberFormat="1" applyFont="1" applyFill="1" applyBorder="1" applyAlignment="1" applyProtection="1">
      <alignment vertical="top" wrapText="1"/>
      <protection locked="0"/>
    </xf>
    <xf numFmtId="173" fontId="4" fillId="33" borderId="0" xfId="53" applyNumberFormat="1" applyFont="1" applyFill="1" applyAlignment="1">
      <alignment horizontal="right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top" wrapText="1"/>
      <protection/>
    </xf>
    <xf numFmtId="0" fontId="5" fillId="0" borderId="12" xfId="52" applyNumberFormat="1" applyFont="1" applyFill="1" applyBorder="1" applyAlignment="1" applyProtection="1">
      <alignment horizontal="center" vertical="top" wrapText="1"/>
      <protection/>
    </xf>
    <xf numFmtId="174" fontId="5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33" borderId="13" xfId="53" applyFont="1" applyFill="1" applyBorder="1" applyAlignment="1">
      <alignment horizontal="center"/>
      <protection/>
    </xf>
    <xf numFmtId="175" fontId="10" fillId="33" borderId="13" xfId="63" applyNumberFormat="1" applyFont="1" applyFill="1" applyBorder="1" applyAlignment="1" applyProtection="1">
      <alignment horizontal="center"/>
      <protection/>
    </xf>
    <xf numFmtId="0" fontId="11" fillId="0" borderId="0" xfId="53" applyFont="1" applyAlignment="1">
      <alignment horizontal="center"/>
      <protection/>
    </xf>
    <xf numFmtId="49" fontId="10" fillId="0" borderId="13" xfId="53" applyNumberFormat="1" applyFont="1" applyBorder="1" applyAlignment="1">
      <alignment vertical="top"/>
      <protection/>
    </xf>
    <xf numFmtId="49" fontId="10" fillId="0" borderId="14" xfId="53" applyNumberFormat="1" applyFont="1" applyBorder="1" applyAlignment="1">
      <alignment vertical="top"/>
      <protection/>
    </xf>
    <xf numFmtId="0" fontId="12" fillId="33" borderId="13" xfId="53" applyFont="1" applyFill="1" applyBorder="1" applyAlignment="1">
      <alignment horizontal="left" vertical="top" wrapText="1"/>
      <protection/>
    </xf>
    <xf numFmtId="173" fontId="10" fillId="33" borderId="13" xfId="53" applyNumberFormat="1" applyFont="1" applyFill="1" applyBorder="1" applyAlignment="1">
      <alignment horizontal="center" vertical="top"/>
      <protection/>
    </xf>
    <xf numFmtId="173" fontId="10" fillId="33" borderId="13" xfId="0" applyNumberFormat="1" applyFont="1" applyFill="1" applyBorder="1" applyAlignment="1">
      <alignment horizontal="center" vertical="top"/>
    </xf>
    <xf numFmtId="0" fontId="13" fillId="0" borderId="13" xfId="53" applyFont="1" applyBorder="1" applyAlignment="1">
      <alignment vertical="top"/>
      <protection/>
    </xf>
    <xf numFmtId="49" fontId="14" fillId="0" borderId="13" xfId="53" applyNumberFormat="1" applyFont="1" applyBorder="1" applyAlignment="1">
      <alignment vertical="top"/>
      <protection/>
    </xf>
    <xf numFmtId="49" fontId="14" fillId="0" borderId="14" xfId="53" applyNumberFormat="1" applyFont="1" applyBorder="1" applyAlignment="1">
      <alignment vertical="top"/>
      <protection/>
    </xf>
    <xf numFmtId="0" fontId="15" fillId="33" borderId="13" xfId="53" applyFont="1" applyFill="1" applyBorder="1" applyAlignment="1">
      <alignment horizontal="left" vertical="top" wrapText="1"/>
      <protection/>
    </xf>
    <xf numFmtId="173" fontId="14" fillId="33" borderId="13" xfId="53" applyNumberFormat="1" applyFont="1" applyFill="1" applyBorder="1" applyAlignment="1">
      <alignment horizontal="center" vertical="top"/>
      <protection/>
    </xf>
    <xf numFmtId="172" fontId="14" fillId="33" borderId="13" xfId="53" applyNumberFormat="1" applyFont="1" applyFill="1" applyBorder="1" applyAlignment="1">
      <alignment horizontal="center" vertical="top"/>
      <protection/>
    </xf>
    <xf numFmtId="172" fontId="14" fillId="33" borderId="13" xfId="63" applyFont="1" applyFill="1" applyBorder="1" applyAlignment="1" applyProtection="1">
      <alignment horizontal="center" vertical="top" wrapText="1"/>
      <protection/>
    </xf>
    <xf numFmtId="172" fontId="10" fillId="33" borderId="13" xfId="53" applyNumberFormat="1" applyFont="1" applyFill="1" applyBorder="1" applyAlignment="1">
      <alignment horizontal="center" vertical="top"/>
      <protection/>
    </xf>
    <xf numFmtId="172" fontId="10" fillId="33" borderId="13" xfId="63" applyFont="1" applyFill="1" applyBorder="1" applyAlignment="1" applyProtection="1">
      <alignment horizontal="center" vertical="top" wrapText="1"/>
      <protection/>
    </xf>
    <xf numFmtId="0" fontId="11" fillId="0" borderId="0" xfId="53" applyFont="1">
      <alignment/>
      <protection/>
    </xf>
    <xf numFmtId="172" fontId="14" fillId="33" borderId="13" xfId="53" applyNumberFormat="1" applyFont="1" applyFill="1" applyBorder="1" applyAlignment="1">
      <alignment horizontal="center" vertical="top" wrapText="1"/>
      <protection/>
    </xf>
    <xf numFmtId="49" fontId="14" fillId="0" borderId="13" xfId="53" applyNumberFormat="1" applyFont="1" applyFill="1" applyBorder="1" applyAlignment="1">
      <alignment vertical="top"/>
      <protection/>
    </xf>
    <xf numFmtId="49" fontId="10" fillId="33" borderId="13" xfId="53" applyNumberFormat="1" applyFont="1" applyFill="1" applyBorder="1" applyAlignment="1">
      <alignment vertical="top"/>
      <protection/>
    </xf>
    <xf numFmtId="49" fontId="10" fillId="33" borderId="14" xfId="53" applyNumberFormat="1" applyFont="1" applyFill="1" applyBorder="1" applyAlignment="1">
      <alignment vertical="top"/>
      <protection/>
    </xf>
    <xf numFmtId="0" fontId="3" fillId="33" borderId="0" xfId="53" applyFont="1" applyFill="1">
      <alignment/>
      <protection/>
    </xf>
    <xf numFmtId="49" fontId="14" fillId="33" borderId="13" xfId="53" applyNumberFormat="1" applyFont="1" applyFill="1" applyBorder="1" applyAlignment="1">
      <alignment vertical="top"/>
      <protection/>
    </xf>
    <xf numFmtId="49" fontId="14" fillId="33" borderId="14" xfId="53" applyNumberFormat="1" applyFont="1" applyFill="1" applyBorder="1" applyAlignment="1">
      <alignment vertical="top"/>
      <protection/>
    </xf>
    <xf numFmtId="172" fontId="4" fillId="33" borderId="13" xfId="53" applyNumberFormat="1" applyFont="1" applyFill="1" applyBorder="1" applyAlignment="1">
      <alignment horizontal="center" vertical="top" wrapText="1"/>
      <protection/>
    </xf>
    <xf numFmtId="49" fontId="10" fillId="0" borderId="13" xfId="53" applyNumberFormat="1" applyFont="1" applyFill="1" applyBorder="1" applyAlignment="1">
      <alignment vertical="top"/>
      <protection/>
    </xf>
    <xf numFmtId="49" fontId="14" fillId="0" borderId="14" xfId="53" applyNumberFormat="1" applyFont="1" applyFill="1" applyBorder="1" applyAlignment="1">
      <alignment vertical="top"/>
      <protection/>
    </xf>
    <xf numFmtId="0" fontId="3" fillId="0" borderId="0" xfId="53" applyFont="1" applyFill="1">
      <alignment/>
      <protection/>
    </xf>
    <xf numFmtId="49" fontId="10" fillId="0" borderId="14" xfId="53" applyNumberFormat="1" applyFont="1" applyFill="1" applyBorder="1" applyAlignment="1">
      <alignment vertical="top"/>
      <protection/>
    </xf>
    <xf numFmtId="0" fontId="12" fillId="34" borderId="13" xfId="53" applyFont="1" applyFill="1" applyBorder="1" applyAlignment="1">
      <alignment horizontal="left" vertical="top" wrapText="1"/>
      <protection/>
    </xf>
    <xf numFmtId="173" fontId="10" fillId="34" borderId="13" xfId="53" applyNumberFormat="1" applyFont="1" applyFill="1" applyBorder="1" applyAlignment="1">
      <alignment horizontal="center" vertical="top"/>
      <protection/>
    </xf>
    <xf numFmtId="172" fontId="4" fillId="34" borderId="13" xfId="53" applyNumberFormat="1" applyFont="1" applyFill="1" applyBorder="1" applyAlignment="1">
      <alignment horizontal="center" vertical="top" wrapText="1"/>
      <protection/>
    </xf>
    <xf numFmtId="172" fontId="14" fillId="34" borderId="13" xfId="63" applyFont="1" applyFill="1" applyBorder="1" applyAlignment="1" applyProtection="1">
      <alignment horizontal="center" vertical="top" wrapText="1"/>
      <protection/>
    </xf>
    <xf numFmtId="0" fontId="13" fillId="0" borderId="13" xfId="53" applyFont="1" applyFill="1" applyBorder="1" applyAlignment="1">
      <alignment vertical="top"/>
      <protection/>
    </xf>
    <xf numFmtId="0" fontId="15" fillId="34" borderId="13" xfId="53" applyFont="1" applyFill="1" applyBorder="1" applyAlignment="1">
      <alignment horizontal="left" vertical="top" wrapText="1"/>
      <protection/>
    </xf>
    <xf numFmtId="173" fontId="14" fillId="34" borderId="13" xfId="53" applyNumberFormat="1" applyFont="1" applyFill="1" applyBorder="1" applyAlignment="1">
      <alignment horizontal="center" vertical="top"/>
      <protection/>
    </xf>
    <xf numFmtId="172" fontId="14" fillId="34" borderId="13" xfId="53" applyNumberFormat="1" applyFont="1" applyFill="1" applyBorder="1" applyAlignment="1">
      <alignment horizontal="center" vertical="top" wrapText="1"/>
      <protection/>
    </xf>
    <xf numFmtId="0" fontId="15" fillId="34" borderId="13" xfId="53" applyFont="1" applyFill="1" applyBorder="1" applyAlignment="1">
      <alignment wrapText="1"/>
      <protection/>
    </xf>
    <xf numFmtId="176" fontId="4" fillId="34" borderId="13" xfId="61" applyFont="1" applyFill="1" applyBorder="1" applyAlignment="1" applyProtection="1">
      <alignment horizontal="center" vertical="top" wrapText="1"/>
      <protection/>
    </xf>
    <xf numFmtId="0" fontId="4" fillId="34" borderId="13" xfId="53" applyFont="1" applyFill="1" applyBorder="1" applyAlignment="1">
      <alignment horizontal="center" vertical="top" wrapText="1"/>
      <protection/>
    </xf>
    <xf numFmtId="0" fontId="11" fillId="33" borderId="0" xfId="53" applyFont="1" applyFill="1">
      <alignment/>
      <protection/>
    </xf>
    <xf numFmtId="172" fontId="14" fillId="33" borderId="13" xfId="63" applyNumberFormat="1" applyFont="1" applyFill="1" applyBorder="1" applyAlignment="1" applyProtection="1">
      <alignment horizontal="center" vertical="top" wrapText="1"/>
      <protection/>
    </xf>
    <xf numFmtId="0" fontId="13" fillId="33" borderId="13" xfId="53" applyFont="1" applyFill="1" applyBorder="1" applyAlignment="1">
      <alignment vertical="top"/>
      <protection/>
    </xf>
    <xf numFmtId="0" fontId="12" fillId="33" borderId="13" xfId="53" applyFont="1" applyFill="1" applyBorder="1">
      <alignment/>
      <protection/>
    </xf>
    <xf numFmtId="0" fontId="16" fillId="0" borderId="0" xfId="53" applyFont="1" applyFill="1" applyBorder="1" applyAlignment="1">
      <alignment vertical="top"/>
      <protection/>
    </xf>
    <xf numFmtId="49" fontId="14" fillId="0" borderId="0" xfId="53" applyNumberFormat="1" applyFont="1" applyBorder="1" applyAlignment="1">
      <alignment vertical="top"/>
      <protection/>
    </xf>
    <xf numFmtId="173" fontId="14" fillId="33" borderId="0" xfId="53" applyNumberFormat="1" applyFont="1" applyFill="1" applyBorder="1" applyAlignment="1">
      <alignment vertical="top"/>
      <protection/>
    </xf>
    <xf numFmtId="172" fontId="14" fillId="33" borderId="0" xfId="53" applyNumberFormat="1" applyFont="1" applyFill="1" applyBorder="1" applyAlignment="1">
      <alignment vertical="top" wrapText="1"/>
      <protection/>
    </xf>
    <xf numFmtId="172" fontId="14" fillId="33" borderId="0" xfId="63" applyFont="1" applyFill="1" applyBorder="1" applyAlignment="1" applyProtection="1">
      <alignment vertical="top" wrapText="1"/>
      <protection/>
    </xf>
    <xf numFmtId="0" fontId="9" fillId="0" borderId="0" xfId="53" applyFont="1" applyBorder="1" applyAlignment="1">
      <alignment/>
      <protection/>
    </xf>
    <xf numFmtId="0" fontId="10" fillId="0" borderId="0" xfId="53" applyFont="1" applyBorder="1">
      <alignment/>
      <protection/>
    </xf>
    <xf numFmtId="173" fontId="10" fillId="33" borderId="0" xfId="53" applyNumberFormat="1" applyFont="1" applyFill="1" applyBorder="1">
      <alignment/>
      <protection/>
    </xf>
    <xf numFmtId="0" fontId="9" fillId="33" borderId="0" xfId="53" applyFont="1" applyFill="1" applyBorder="1" applyAlignment="1">
      <alignment/>
      <protection/>
    </xf>
    <xf numFmtId="0" fontId="4" fillId="33" borderId="0" xfId="53" applyFont="1" applyFill="1" applyBorder="1" applyAlignment="1">
      <alignment/>
      <protection/>
    </xf>
    <xf numFmtId="172" fontId="3" fillId="0" borderId="0" xfId="53" applyNumberFormat="1" applyFont="1">
      <alignment/>
      <protection/>
    </xf>
    <xf numFmtId="0" fontId="11" fillId="0" borderId="0" xfId="53" applyFont="1" applyFill="1">
      <alignment/>
      <protection/>
    </xf>
    <xf numFmtId="0" fontId="0" fillId="0" borderId="0" xfId="0" applyFont="1" applyAlignment="1">
      <alignment/>
    </xf>
    <xf numFmtId="0" fontId="8" fillId="0" borderId="15" xfId="52" applyNumberFormat="1" applyFont="1" applyFill="1" applyBorder="1" applyAlignment="1" applyProtection="1">
      <alignment horizontal="center" vertical="center"/>
      <protection locked="0"/>
    </xf>
    <xf numFmtId="0" fontId="16" fillId="0" borderId="0" xfId="53" applyFont="1" applyBorder="1">
      <alignment/>
      <protection/>
    </xf>
    <xf numFmtId="173" fontId="14" fillId="33" borderId="13" xfId="0" applyNumberFormat="1" applyFont="1" applyFill="1" applyBorder="1" applyAlignment="1">
      <alignment horizontal="center" vertical="top"/>
    </xf>
    <xf numFmtId="0" fontId="17" fillId="33" borderId="13" xfId="53" applyFont="1" applyFill="1" applyBorder="1" applyAlignment="1">
      <alignment vertical="top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173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0" xfId="52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53" applyFont="1" applyBorder="1" applyAlignment="1">
      <alignment horizontal="right"/>
      <protection/>
    </xf>
    <xf numFmtId="0" fontId="4" fillId="33" borderId="0" xfId="53" applyFont="1" applyFill="1" applyBorder="1" applyAlignment="1">
      <alignment horizontal="right"/>
      <protection/>
    </xf>
    <xf numFmtId="0" fontId="7" fillId="0" borderId="0" xfId="52" applyNumberFormat="1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 1 2 5 6 7 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Прилож 1 2 5 6 7  2010 го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="148" zoomScaleSheetLayoutView="148" zoomScalePageLayoutView="0" workbookViewId="0" topLeftCell="A51">
      <selection activeCell="B14" sqref="B14:M14"/>
    </sheetView>
  </sheetViews>
  <sheetFormatPr defaultColWidth="9.140625" defaultRowHeight="12.75"/>
  <cols>
    <col min="1" max="1" width="2.7109375" style="1" customWidth="1"/>
    <col min="2" max="2" width="4.28125" style="2" customWidth="1"/>
    <col min="3" max="3" width="2.28125" style="2" customWidth="1"/>
    <col min="4" max="4" width="2.8515625" style="2" customWidth="1"/>
    <col min="5" max="5" width="2.421875" style="2" customWidth="1"/>
    <col min="6" max="7" width="3.00390625" style="2" customWidth="1"/>
    <col min="8" max="8" width="4.57421875" style="2" customWidth="1"/>
    <col min="9" max="9" width="3.57421875" style="2" customWidth="1"/>
    <col min="10" max="10" width="35.00390625" style="2" customWidth="1"/>
    <col min="11" max="11" width="12.8515625" style="3" customWidth="1"/>
    <col min="12" max="12" width="12.7109375" style="3" customWidth="1"/>
    <col min="13" max="13" width="12.00390625" style="4" customWidth="1"/>
    <col min="14" max="16384" width="9.140625" style="1" customWidth="1"/>
  </cols>
  <sheetData>
    <row r="1" ht="12.75">
      <c r="M1" s="5" t="s">
        <v>142</v>
      </c>
    </row>
    <row r="2" spans="7:13" ht="12.75">
      <c r="G2" s="81" t="s">
        <v>1</v>
      </c>
      <c r="H2" s="81"/>
      <c r="I2" s="81"/>
      <c r="J2" s="81"/>
      <c r="K2" s="81"/>
      <c r="L2" s="81"/>
      <c r="M2" s="81"/>
    </row>
    <row r="3" spans="12:13" ht="12.75">
      <c r="L3" s="82" t="s">
        <v>147</v>
      </c>
      <c r="M3" s="82"/>
    </row>
    <row r="4" ht="12.75">
      <c r="M4" s="5" t="s">
        <v>142</v>
      </c>
    </row>
    <row r="5" spans="7:13" ht="12.75">
      <c r="G5" s="81" t="s">
        <v>1</v>
      </c>
      <c r="H5" s="81"/>
      <c r="I5" s="81"/>
      <c r="J5" s="81"/>
      <c r="K5" s="81"/>
      <c r="L5" s="81"/>
      <c r="M5" s="81"/>
    </row>
    <row r="6" spans="12:13" ht="12.75">
      <c r="L6" s="82" t="s">
        <v>136</v>
      </c>
      <c r="M6" s="82"/>
    </row>
    <row r="7" ht="12.75">
      <c r="M7" s="5" t="s">
        <v>0</v>
      </c>
    </row>
    <row r="8" spans="7:13" ht="12.75">
      <c r="G8" s="81" t="s">
        <v>1</v>
      </c>
      <c r="H8" s="81"/>
      <c r="I8" s="81"/>
      <c r="J8" s="81"/>
      <c r="K8" s="81"/>
      <c r="L8" s="81"/>
      <c r="M8" s="81"/>
    </row>
    <row r="9" spans="12:13" ht="12.75">
      <c r="L9" s="82" t="s">
        <v>131</v>
      </c>
      <c r="M9" s="82"/>
    </row>
    <row r="10" ht="15" customHeight="1">
      <c r="A10" s="6"/>
    </row>
    <row r="11" ht="12.75" customHeight="1" hidden="1">
      <c r="A11" s="7"/>
    </row>
    <row r="12" ht="8.25" customHeight="1">
      <c r="A12" s="7"/>
    </row>
    <row r="13" spans="1:13" ht="15" customHeight="1">
      <c r="A13" s="83" t="s">
        <v>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20.25" customHeight="1">
      <c r="A14" s="70"/>
      <c r="B14" s="83" t="s">
        <v>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ht="12.75">
      <c r="M15" s="8" t="s">
        <v>4</v>
      </c>
    </row>
    <row r="16" spans="1:13" ht="21" customHeight="1">
      <c r="A16" s="75" t="s">
        <v>5</v>
      </c>
      <c r="B16" s="76" t="s">
        <v>6</v>
      </c>
      <c r="C16" s="76"/>
      <c r="D16" s="76"/>
      <c r="E16" s="76"/>
      <c r="F16" s="76"/>
      <c r="G16" s="76"/>
      <c r="H16" s="76"/>
      <c r="I16" s="76"/>
      <c r="J16" s="9"/>
      <c r="K16" s="77" t="s">
        <v>7</v>
      </c>
      <c r="L16" s="78" t="s">
        <v>8</v>
      </c>
      <c r="M16" s="78" t="s">
        <v>9</v>
      </c>
    </row>
    <row r="17" spans="1:13" ht="56.25" customHeight="1">
      <c r="A17" s="75"/>
      <c r="B17" s="79" t="s">
        <v>10</v>
      </c>
      <c r="C17" s="79" t="s">
        <v>11</v>
      </c>
      <c r="D17" s="79" t="s">
        <v>12</v>
      </c>
      <c r="E17" s="79" t="s">
        <v>13</v>
      </c>
      <c r="F17" s="79" t="s">
        <v>14</v>
      </c>
      <c r="G17" s="80" t="s">
        <v>15</v>
      </c>
      <c r="H17" s="80" t="s">
        <v>16</v>
      </c>
      <c r="I17" s="80" t="s">
        <v>17</v>
      </c>
      <c r="J17" s="76" t="s">
        <v>18</v>
      </c>
      <c r="K17" s="77"/>
      <c r="L17" s="78"/>
      <c r="M17" s="78"/>
    </row>
    <row r="18" spans="1:13" ht="27" customHeight="1">
      <c r="A18" s="75"/>
      <c r="B18" s="79"/>
      <c r="C18" s="79"/>
      <c r="D18" s="79"/>
      <c r="E18" s="79"/>
      <c r="F18" s="79"/>
      <c r="G18" s="80"/>
      <c r="H18" s="80"/>
      <c r="I18" s="80"/>
      <c r="J18" s="80"/>
      <c r="K18" s="77"/>
      <c r="L18" s="78"/>
      <c r="M18" s="78"/>
    </row>
    <row r="19" spans="1:13" s="15" customFormat="1" ht="12.75">
      <c r="A19" s="71"/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1">
        <v>8</v>
      </c>
      <c r="J19" s="11">
        <v>9</v>
      </c>
      <c r="K19" s="12">
        <v>10</v>
      </c>
      <c r="L19" s="13">
        <v>11</v>
      </c>
      <c r="M19" s="14">
        <v>12</v>
      </c>
    </row>
    <row r="20" spans="1:13" ht="12.75" customHeight="1">
      <c r="A20" s="21"/>
      <c r="B20" s="16" t="s">
        <v>19</v>
      </c>
      <c r="C20" s="16" t="s">
        <v>20</v>
      </c>
      <c r="D20" s="16" t="s">
        <v>21</v>
      </c>
      <c r="E20" s="16" t="s">
        <v>21</v>
      </c>
      <c r="F20" s="16" t="s">
        <v>19</v>
      </c>
      <c r="G20" s="16" t="s">
        <v>21</v>
      </c>
      <c r="H20" s="16" t="s">
        <v>22</v>
      </c>
      <c r="I20" s="17" t="s">
        <v>19</v>
      </c>
      <c r="J20" s="18" t="s">
        <v>23</v>
      </c>
      <c r="K20" s="19">
        <f>K21+K34+K37+K39+K41+K31+K26+K44</f>
        <v>1569800</v>
      </c>
      <c r="L20" s="19">
        <f>L21+L34+L37+L39+L41+L31+L26+L44</f>
        <v>1597800</v>
      </c>
      <c r="M20" s="20">
        <f>M21+M34+M37+M39+M41+M31+M26+M44</f>
        <v>1675600</v>
      </c>
    </row>
    <row r="21" spans="1:13" ht="12.75">
      <c r="A21" s="21"/>
      <c r="B21" s="16" t="s">
        <v>19</v>
      </c>
      <c r="C21" s="16" t="s">
        <v>20</v>
      </c>
      <c r="D21" s="16" t="s">
        <v>24</v>
      </c>
      <c r="E21" s="16" t="s">
        <v>21</v>
      </c>
      <c r="F21" s="16" t="s">
        <v>19</v>
      </c>
      <c r="G21" s="16" t="s">
        <v>21</v>
      </c>
      <c r="H21" s="16" t="s">
        <v>22</v>
      </c>
      <c r="I21" s="17" t="s">
        <v>19</v>
      </c>
      <c r="J21" s="18" t="s">
        <v>25</v>
      </c>
      <c r="K21" s="19">
        <f>K22</f>
        <v>712900</v>
      </c>
      <c r="L21" s="19">
        <f>L24</f>
        <v>757100</v>
      </c>
      <c r="M21" s="19">
        <f>M24</f>
        <v>796500</v>
      </c>
    </row>
    <row r="22" spans="1:13" ht="12.75">
      <c r="A22" s="21"/>
      <c r="B22" s="16" t="s">
        <v>26</v>
      </c>
      <c r="C22" s="16" t="s">
        <v>20</v>
      </c>
      <c r="D22" s="16" t="s">
        <v>24</v>
      </c>
      <c r="E22" s="16" t="s">
        <v>27</v>
      </c>
      <c r="F22" s="16" t="s">
        <v>19</v>
      </c>
      <c r="G22" s="16" t="s">
        <v>24</v>
      </c>
      <c r="H22" s="16" t="s">
        <v>22</v>
      </c>
      <c r="I22" s="17" t="s">
        <v>28</v>
      </c>
      <c r="J22" s="18" t="s">
        <v>29</v>
      </c>
      <c r="K22" s="19">
        <f>K23</f>
        <v>712900</v>
      </c>
      <c r="L22" s="19">
        <f>L24</f>
        <v>757100</v>
      </c>
      <c r="M22" s="19">
        <f>M24</f>
        <v>796500</v>
      </c>
    </row>
    <row r="23" spans="1:13" ht="12.75" hidden="1">
      <c r="A23" s="21"/>
      <c r="B23" s="16"/>
      <c r="C23" s="16"/>
      <c r="D23" s="16" t="s">
        <v>30</v>
      </c>
      <c r="E23" s="16"/>
      <c r="F23" s="16"/>
      <c r="G23" s="16"/>
      <c r="H23" s="16"/>
      <c r="I23" s="17"/>
      <c r="J23" s="18"/>
      <c r="K23" s="19">
        <f>K24</f>
        <v>712900</v>
      </c>
      <c r="L23" s="19">
        <f>L24</f>
        <v>757100</v>
      </c>
      <c r="M23" s="19">
        <f>M24</f>
        <v>796500</v>
      </c>
    </row>
    <row r="24" spans="1:13" ht="12.75" hidden="1">
      <c r="A24" s="21"/>
      <c r="B24" s="16"/>
      <c r="C24" s="16"/>
      <c r="D24" s="16" t="s">
        <v>31</v>
      </c>
      <c r="E24" s="16"/>
      <c r="F24" s="16"/>
      <c r="G24" s="16"/>
      <c r="H24" s="16"/>
      <c r="I24" s="17"/>
      <c r="J24" s="18"/>
      <c r="K24" s="19">
        <f>K25</f>
        <v>712900</v>
      </c>
      <c r="L24" s="19">
        <f>L25</f>
        <v>757100</v>
      </c>
      <c r="M24" s="19">
        <f>M25</f>
        <v>796500</v>
      </c>
    </row>
    <row r="25" spans="1:13" ht="67.5">
      <c r="A25" s="21">
        <v>1</v>
      </c>
      <c r="B25" s="22" t="s">
        <v>26</v>
      </c>
      <c r="C25" s="22" t="s">
        <v>20</v>
      </c>
      <c r="D25" s="22" t="s">
        <v>24</v>
      </c>
      <c r="E25" s="22" t="s">
        <v>27</v>
      </c>
      <c r="F25" s="22" t="s">
        <v>32</v>
      </c>
      <c r="G25" s="22" t="s">
        <v>24</v>
      </c>
      <c r="H25" s="22" t="s">
        <v>22</v>
      </c>
      <c r="I25" s="23" t="s">
        <v>28</v>
      </c>
      <c r="J25" s="24" t="s">
        <v>33</v>
      </c>
      <c r="K25" s="25">
        <v>712900</v>
      </c>
      <c r="L25" s="26">
        <v>757100</v>
      </c>
      <c r="M25" s="27">
        <v>796500</v>
      </c>
    </row>
    <row r="26" spans="1:13" s="30" customFormat="1" ht="31.5">
      <c r="A26" s="21"/>
      <c r="B26" s="16" t="s">
        <v>34</v>
      </c>
      <c r="C26" s="16" t="s">
        <v>20</v>
      </c>
      <c r="D26" s="16" t="s">
        <v>35</v>
      </c>
      <c r="E26" s="16" t="s">
        <v>27</v>
      </c>
      <c r="F26" s="16" t="s">
        <v>19</v>
      </c>
      <c r="G26" s="16" t="s">
        <v>24</v>
      </c>
      <c r="H26" s="16" t="s">
        <v>22</v>
      </c>
      <c r="I26" s="17" t="s">
        <v>28</v>
      </c>
      <c r="J26" s="18" t="s">
        <v>36</v>
      </c>
      <c r="K26" s="19">
        <f>K27+K28+K29+K30</f>
        <v>259700</v>
      </c>
      <c r="L26" s="28">
        <f>L27+L28+L29+L30</f>
        <v>208200</v>
      </c>
      <c r="M26" s="29">
        <f>M27+M28+M29+M30</f>
        <v>215000</v>
      </c>
    </row>
    <row r="27" spans="1:13" ht="33.75" customHeight="1">
      <c r="A27" s="21">
        <v>2</v>
      </c>
      <c r="B27" s="22" t="s">
        <v>34</v>
      </c>
      <c r="C27" s="22" t="s">
        <v>20</v>
      </c>
      <c r="D27" s="22" t="s">
        <v>35</v>
      </c>
      <c r="E27" s="22" t="s">
        <v>27</v>
      </c>
      <c r="F27" s="22" t="s">
        <v>37</v>
      </c>
      <c r="G27" s="22" t="s">
        <v>24</v>
      </c>
      <c r="H27" s="22" t="s">
        <v>22</v>
      </c>
      <c r="I27" s="23" t="s">
        <v>28</v>
      </c>
      <c r="J27" s="24" t="s">
        <v>38</v>
      </c>
      <c r="K27" s="25">
        <v>82900</v>
      </c>
      <c r="L27" s="26">
        <v>75800</v>
      </c>
      <c r="M27" s="27">
        <v>79600</v>
      </c>
    </row>
    <row r="28" spans="1:13" ht="46.5" customHeight="1">
      <c r="A28" s="21">
        <v>3</v>
      </c>
      <c r="B28" s="22" t="s">
        <v>34</v>
      </c>
      <c r="C28" s="22" t="s">
        <v>20</v>
      </c>
      <c r="D28" s="22" t="s">
        <v>35</v>
      </c>
      <c r="E28" s="22" t="s">
        <v>27</v>
      </c>
      <c r="F28" s="22" t="s">
        <v>39</v>
      </c>
      <c r="G28" s="22" t="s">
        <v>24</v>
      </c>
      <c r="H28" s="22" t="s">
        <v>22</v>
      </c>
      <c r="I28" s="23" t="s">
        <v>28</v>
      </c>
      <c r="J28" s="24" t="s">
        <v>40</v>
      </c>
      <c r="K28" s="25">
        <v>1700</v>
      </c>
      <c r="L28" s="26">
        <v>1500</v>
      </c>
      <c r="M28" s="27">
        <v>1600</v>
      </c>
    </row>
    <row r="29" spans="1:13" ht="49.5" customHeight="1">
      <c r="A29" s="21">
        <v>4</v>
      </c>
      <c r="B29" s="22" t="s">
        <v>34</v>
      </c>
      <c r="C29" s="22" t="s">
        <v>20</v>
      </c>
      <c r="D29" s="22" t="s">
        <v>35</v>
      </c>
      <c r="E29" s="22" t="s">
        <v>27</v>
      </c>
      <c r="F29" s="22" t="s">
        <v>41</v>
      </c>
      <c r="G29" s="22" t="s">
        <v>24</v>
      </c>
      <c r="H29" s="22" t="s">
        <v>22</v>
      </c>
      <c r="I29" s="23" t="s">
        <v>28</v>
      </c>
      <c r="J29" s="24" t="s">
        <v>42</v>
      </c>
      <c r="K29" s="25">
        <v>191900</v>
      </c>
      <c r="L29" s="26">
        <v>145900</v>
      </c>
      <c r="M29" s="27">
        <v>148800</v>
      </c>
    </row>
    <row r="30" spans="1:13" ht="47.25" customHeight="1">
      <c r="A30" s="21">
        <v>5</v>
      </c>
      <c r="B30" s="22" t="s">
        <v>34</v>
      </c>
      <c r="C30" s="22" t="s">
        <v>20</v>
      </c>
      <c r="D30" s="22" t="s">
        <v>35</v>
      </c>
      <c r="E30" s="22" t="s">
        <v>27</v>
      </c>
      <c r="F30" s="22" t="s">
        <v>43</v>
      </c>
      <c r="G30" s="22" t="s">
        <v>24</v>
      </c>
      <c r="H30" s="22" t="s">
        <v>22</v>
      </c>
      <c r="I30" s="23" t="s">
        <v>28</v>
      </c>
      <c r="J30" s="24" t="s">
        <v>44</v>
      </c>
      <c r="K30" s="25">
        <v>-16800</v>
      </c>
      <c r="L30" s="26">
        <v>-15000</v>
      </c>
      <c r="M30" s="27">
        <v>-15000</v>
      </c>
    </row>
    <row r="31" spans="1:13" s="30" customFormat="1" ht="12.75">
      <c r="A31" s="21"/>
      <c r="B31" s="16" t="s">
        <v>19</v>
      </c>
      <c r="C31" s="16" t="s">
        <v>20</v>
      </c>
      <c r="D31" s="16" t="s">
        <v>45</v>
      </c>
      <c r="E31" s="16" t="s">
        <v>35</v>
      </c>
      <c r="F31" s="16" t="s">
        <v>19</v>
      </c>
      <c r="G31" s="16" t="s">
        <v>24</v>
      </c>
      <c r="H31" s="16" t="s">
        <v>22</v>
      </c>
      <c r="I31" s="17" t="s">
        <v>28</v>
      </c>
      <c r="J31" s="18" t="s">
        <v>46</v>
      </c>
      <c r="K31" s="19">
        <f>K32</f>
        <v>10000</v>
      </c>
      <c r="L31" s="28">
        <f>L32</f>
        <v>10500</v>
      </c>
      <c r="M31" s="29">
        <f>M32</f>
        <v>11000</v>
      </c>
    </row>
    <row r="32" spans="1:13" ht="12.75">
      <c r="A32" s="21">
        <v>6</v>
      </c>
      <c r="B32" s="22" t="s">
        <v>26</v>
      </c>
      <c r="C32" s="22" t="s">
        <v>20</v>
      </c>
      <c r="D32" s="22" t="s">
        <v>45</v>
      </c>
      <c r="E32" s="22" t="s">
        <v>35</v>
      </c>
      <c r="F32" s="22" t="s">
        <v>32</v>
      </c>
      <c r="G32" s="22" t="s">
        <v>24</v>
      </c>
      <c r="H32" s="22" t="s">
        <v>47</v>
      </c>
      <c r="I32" s="23" t="s">
        <v>28</v>
      </c>
      <c r="J32" s="24" t="s">
        <v>46</v>
      </c>
      <c r="K32" s="25">
        <v>10000</v>
      </c>
      <c r="L32" s="26">
        <v>10500</v>
      </c>
      <c r="M32" s="27">
        <v>11000</v>
      </c>
    </row>
    <row r="33" spans="1:13" ht="12.75">
      <c r="A33" s="21"/>
      <c r="B33" s="16" t="s">
        <v>26</v>
      </c>
      <c r="C33" s="16" t="s">
        <v>20</v>
      </c>
      <c r="D33" s="16" t="s">
        <v>48</v>
      </c>
      <c r="E33" s="16" t="s">
        <v>21</v>
      </c>
      <c r="F33" s="16" t="s">
        <v>19</v>
      </c>
      <c r="G33" s="16" t="s">
        <v>49</v>
      </c>
      <c r="H33" s="16" t="s">
        <v>22</v>
      </c>
      <c r="I33" s="17" t="s">
        <v>28</v>
      </c>
      <c r="J33" s="18" t="s">
        <v>50</v>
      </c>
      <c r="K33" s="19">
        <f>K34+K36</f>
        <v>562200</v>
      </c>
      <c r="L33" s="19">
        <f>L34+L36</f>
        <v>597000</v>
      </c>
      <c r="M33" s="19">
        <f>M34+M36</f>
        <v>628100</v>
      </c>
    </row>
    <row r="34" spans="1:13" ht="12.75">
      <c r="A34" s="21"/>
      <c r="B34" s="16" t="s">
        <v>26</v>
      </c>
      <c r="C34" s="16" t="s">
        <v>20</v>
      </c>
      <c r="D34" s="16" t="s">
        <v>48</v>
      </c>
      <c r="E34" s="16" t="s">
        <v>24</v>
      </c>
      <c r="F34" s="16" t="s">
        <v>19</v>
      </c>
      <c r="G34" s="16" t="s">
        <v>49</v>
      </c>
      <c r="H34" s="16" t="s">
        <v>22</v>
      </c>
      <c r="I34" s="17" t="s">
        <v>28</v>
      </c>
      <c r="J34" s="18" t="s">
        <v>51</v>
      </c>
      <c r="K34" s="19">
        <f>K35</f>
        <v>156300</v>
      </c>
      <c r="L34" s="19">
        <f>L35</f>
        <v>166000</v>
      </c>
      <c r="M34" s="19">
        <f>M35</f>
        <v>174600</v>
      </c>
    </row>
    <row r="35" spans="1:13" ht="45">
      <c r="A35" s="21">
        <v>7</v>
      </c>
      <c r="B35" s="22" t="s">
        <v>26</v>
      </c>
      <c r="C35" s="22" t="s">
        <v>20</v>
      </c>
      <c r="D35" s="22" t="s">
        <v>48</v>
      </c>
      <c r="E35" s="22" t="s">
        <v>24</v>
      </c>
      <c r="F35" s="22" t="s">
        <v>52</v>
      </c>
      <c r="G35" s="22" t="s">
        <v>49</v>
      </c>
      <c r="H35" s="22" t="s">
        <v>22</v>
      </c>
      <c r="I35" s="23" t="s">
        <v>28</v>
      </c>
      <c r="J35" s="24" t="s">
        <v>53</v>
      </c>
      <c r="K35" s="25">
        <v>156300</v>
      </c>
      <c r="L35" s="26">
        <v>166000</v>
      </c>
      <c r="M35" s="27">
        <v>174600</v>
      </c>
    </row>
    <row r="36" spans="1:13" ht="12.75">
      <c r="A36" s="21"/>
      <c r="B36" s="22" t="s">
        <v>26</v>
      </c>
      <c r="C36" s="22" t="s">
        <v>20</v>
      </c>
      <c r="D36" s="16" t="s">
        <v>48</v>
      </c>
      <c r="E36" s="16" t="s">
        <v>48</v>
      </c>
      <c r="F36" s="16" t="s">
        <v>19</v>
      </c>
      <c r="G36" s="22" t="s">
        <v>49</v>
      </c>
      <c r="H36" s="22" t="s">
        <v>22</v>
      </c>
      <c r="I36" s="23" t="s">
        <v>28</v>
      </c>
      <c r="J36" s="18" t="s">
        <v>54</v>
      </c>
      <c r="K36" s="19">
        <f>K37+K39</f>
        <v>405900</v>
      </c>
      <c r="L36" s="19">
        <f>L37+L39</f>
        <v>431000</v>
      </c>
      <c r="M36" s="19">
        <f>M37+M39</f>
        <v>453500</v>
      </c>
    </row>
    <row r="37" spans="1:13" ht="12.75">
      <c r="A37" s="21"/>
      <c r="B37" s="22" t="s">
        <v>26</v>
      </c>
      <c r="C37" s="22" t="s">
        <v>20</v>
      </c>
      <c r="D37" s="16" t="s">
        <v>48</v>
      </c>
      <c r="E37" s="16" t="s">
        <v>48</v>
      </c>
      <c r="F37" s="16" t="s">
        <v>52</v>
      </c>
      <c r="G37" s="22" t="s">
        <v>49</v>
      </c>
      <c r="H37" s="22" t="s">
        <v>22</v>
      </c>
      <c r="I37" s="23" t="s">
        <v>28</v>
      </c>
      <c r="J37" s="18" t="s">
        <v>55</v>
      </c>
      <c r="K37" s="19">
        <f>K38</f>
        <v>97000</v>
      </c>
      <c r="L37" s="19">
        <f>L38</f>
        <v>103000</v>
      </c>
      <c r="M37" s="20">
        <f>M38</f>
        <v>108400</v>
      </c>
    </row>
    <row r="38" spans="1:13" ht="33.75">
      <c r="A38" s="21">
        <v>8</v>
      </c>
      <c r="B38" s="22" t="s">
        <v>26</v>
      </c>
      <c r="C38" s="22" t="s">
        <v>20</v>
      </c>
      <c r="D38" s="22" t="s">
        <v>48</v>
      </c>
      <c r="E38" s="22" t="s">
        <v>48</v>
      </c>
      <c r="F38" s="22" t="s">
        <v>56</v>
      </c>
      <c r="G38" s="22" t="s">
        <v>49</v>
      </c>
      <c r="H38" s="22" t="s">
        <v>22</v>
      </c>
      <c r="I38" s="23" t="s">
        <v>28</v>
      </c>
      <c r="J38" s="24" t="s">
        <v>57</v>
      </c>
      <c r="K38" s="25">
        <v>97000</v>
      </c>
      <c r="L38" s="26">
        <v>103000</v>
      </c>
      <c r="M38" s="27">
        <v>108400</v>
      </c>
    </row>
    <row r="39" spans="1:13" ht="12.75">
      <c r="A39" s="21"/>
      <c r="B39" s="22" t="s">
        <v>26</v>
      </c>
      <c r="C39" s="22" t="s">
        <v>20</v>
      </c>
      <c r="D39" s="16" t="s">
        <v>48</v>
      </c>
      <c r="E39" s="16" t="s">
        <v>48</v>
      </c>
      <c r="F39" s="16" t="s">
        <v>58</v>
      </c>
      <c r="G39" s="22" t="s">
        <v>49</v>
      </c>
      <c r="H39" s="22" t="s">
        <v>22</v>
      </c>
      <c r="I39" s="23" t="s">
        <v>28</v>
      </c>
      <c r="J39" s="18" t="s">
        <v>59</v>
      </c>
      <c r="K39" s="19">
        <f>K40</f>
        <v>308900</v>
      </c>
      <c r="L39" s="19">
        <f>L40</f>
        <v>328000</v>
      </c>
      <c r="M39" s="19">
        <f>M40</f>
        <v>345100</v>
      </c>
    </row>
    <row r="40" spans="1:13" ht="33.75">
      <c r="A40" s="21">
        <v>9</v>
      </c>
      <c r="B40" s="22" t="s">
        <v>26</v>
      </c>
      <c r="C40" s="22" t="s">
        <v>20</v>
      </c>
      <c r="D40" s="22" t="s">
        <v>48</v>
      </c>
      <c r="E40" s="22" t="s">
        <v>48</v>
      </c>
      <c r="F40" s="22" t="s">
        <v>60</v>
      </c>
      <c r="G40" s="22" t="s">
        <v>49</v>
      </c>
      <c r="H40" s="22" t="s">
        <v>22</v>
      </c>
      <c r="I40" s="23" t="s">
        <v>28</v>
      </c>
      <c r="J40" s="24" t="s">
        <v>61</v>
      </c>
      <c r="K40" s="25">
        <v>308900</v>
      </c>
      <c r="L40" s="26">
        <v>328000</v>
      </c>
      <c r="M40" s="27">
        <v>345100</v>
      </c>
    </row>
    <row r="41" spans="1:13" ht="12.75">
      <c r="A41" s="21"/>
      <c r="B41" s="16" t="s">
        <v>62</v>
      </c>
      <c r="C41" s="16" t="s">
        <v>20</v>
      </c>
      <c r="D41" s="16" t="s">
        <v>63</v>
      </c>
      <c r="E41" s="16" t="s">
        <v>21</v>
      </c>
      <c r="F41" s="16" t="s">
        <v>19</v>
      </c>
      <c r="G41" s="22" t="s">
        <v>24</v>
      </c>
      <c r="H41" s="22" t="s">
        <v>22</v>
      </c>
      <c r="I41" s="23" t="s">
        <v>28</v>
      </c>
      <c r="J41" s="18" t="s">
        <v>64</v>
      </c>
      <c r="K41" s="19">
        <f aca="true" t="shared" si="0" ref="K41:M42">K42</f>
        <v>10000</v>
      </c>
      <c r="L41" s="19">
        <f t="shared" si="0"/>
        <v>10000</v>
      </c>
      <c r="M41" s="20">
        <f t="shared" si="0"/>
        <v>10000</v>
      </c>
    </row>
    <row r="42" spans="1:13" ht="42">
      <c r="A42" s="21"/>
      <c r="B42" s="16" t="s">
        <v>62</v>
      </c>
      <c r="C42" s="16" t="s">
        <v>20</v>
      </c>
      <c r="D42" s="16" t="s">
        <v>63</v>
      </c>
      <c r="E42" s="16" t="s">
        <v>65</v>
      </c>
      <c r="F42" s="16" t="s">
        <v>19</v>
      </c>
      <c r="G42" s="22" t="s">
        <v>24</v>
      </c>
      <c r="H42" s="22" t="s">
        <v>22</v>
      </c>
      <c r="I42" s="23" t="s">
        <v>28</v>
      </c>
      <c r="J42" s="18" t="s">
        <v>66</v>
      </c>
      <c r="K42" s="19">
        <f t="shared" si="0"/>
        <v>10000</v>
      </c>
      <c r="L42" s="19">
        <f t="shared" si="0"/>
        <v>10000</v>
      </c>
      <c r="M42" s="20">
        <f t="shared" si="0"/>
        <v>10000</v>
      </c>
    </row>
    <row r="43" spans="1:13" ht="66.75" customHeight="1">
      <c r="A43" s="21">
        <v>10</v>
      </c>
      <c r="B43" s="22" t="s">
        <v>62</v>
      </c>
      <c r="C43" s="22" t="s">
        <v>20</v>
      </c>
      <c r="D43" s="22" t="s">
        <v>63</v>
      </c>
      <c r="E43" s="22" t="s">
        <v>65</v>
      </c>
      <c r="F43" s="22" t="s">
        <v>67</v>
      </c>
      <c r="G43" s="22" t="s">
        <v>24</v>
      </c>
      <c r="H43" s="22" t="s">
        <v>22</v>
      </c>
      <c r="I43" s="23" t="s">
        <v>28</v>
      </c>
      <c r="J43" s="24" t="s">
        <v>68</v>
      </c>
      <c r="K43" s="25">
        <v>10000</v>
      </c>
      <c r="L43" s="26">
        <v>10000</v>
      </c>
      <c r="M43" s="27">
        <v>10000</v>
      </c>
    </row>
    <row r="44" spans="1:13" s="30" customFormat="1" ht="12.75">
      <c r="A44" s="21"/>
      <c r="B44" s="16" t="s">
        <v>62</v>
      </c>
      <c r="C44" s="16" t="s">
        <v>20</v>
      </c>
      <c r="D44" s="16" t="s">
        <v>69</v>
      </c>
      <c r="E44" s="16" t="s">
        <v>21</v>
      </c>
      <c r="F44" s="16" t="s">
        <v>19</v>
      </c>
      <c r="G44" s="16" t="s">
        <v>21</v>
      </c>
      <c r="H44" s="16" t="s">
        <v>22</v>
      </c>
      <c r="I44" s="17" t="s">
        <v>19</v>
      </c>
      <c r="J44" s="18" t="s">
        <v>70</v>
      </c>
      <c r="K44" s="19">
        <f>K46</f>
        <v>15000</v>
      </c>
      <c r="L44" s="19">
        <f>L46</f>
        <v>15000</v>
      </c>
      <c r="M44" s="19">
        <f>M46</f>
        <v>15000</v>
      </c>
    </row>
    <row r="45" spans="1:13" s="30" customFormat="1" ht="12.75">
      <c r="A45" s="21"/>
      <c r="B45" s="16" t="s">
        <v>62</v>
      </c>
      <c r="C45" s="16" t="s">
        <v>20</v>
      </c>
      <c r="D45" s="16" t="s">
        <v>69</v>
      </c>
      <c r="E45" s="16" t="s">
        <v>65</v>
      </c>
      <c r="F45" s="16" t="s">
        <v>19</v>
      </c>
      <c r="G45" s="16" t="s">
        <v>21</v>
      </c>
      <c r="H45" s="16" t="s">
        <v>22</v>
      </c>
      <c r="I45" s="17" t="s">
        <v>71</v>
      </c>
      <c r="J45" s="18" t="s">
        <v>72</v>
      </c>
      <c r="K45" s="19">
        <f>K46</f>
        <v>15000</v>
      </c>
      <c r="L45" s="19">
        <f>L46</f>
        <v>15000</v>
      </c>
      <c r="M45" s="19">
        <f>M46</f>
        <v>15000</v>
      </c>
    </row>
    <row r="46" spans="1:13" ht="22.5">
      <c r="A46" s="21">
        <v>11</v>
      </c>
      <c r="B46" s="16" t="s">
        <v>62</v>
      </c>
      <c r="C46" s="16" t="s">
        <v>20</v>
      </c>
      <c r="D46" s="22" t="s">
        <v>69</v>
      </c>
      <c r="E46" s="22" t="s">
        <v>73</v>
      </c>
      <c r="F46" s="22" t="s">
        <v>52</v>
      </c>
      <c r="G46" s="22" t="s">
        <v>49</v>
      </c>
      <c r="H46" s="22" t="s">
        <v>22</v>
      </c>
      <c r="I46" s="23" t="s">
        <v>71</v>
      </c>
      <c r="J46" s="24" t="s">
        <v>74</v>
      </c>
      <c r="K46" s="25">
        <v>15000</v>
      </c>
      <c r="L46" s="25">
        <v>15000</v>
      </c>
      <c r="M46" s="25">
        <v>15000</v>
      </c>
    </row>
    <row r="47" spans="1:13" s="35" customFormat="1" ht="12.75">
      <c r="A47" s="56"/>
      <c r="B47" s="32" t="s">
        <v>62</v>
      </c>
      <c r="C47" s="32" t="s">
        <v>75</v>
      </c>
      <c r="D47" s="33" t="s">
        <v>21</v>
      </c>
      <c r="E47" s="33" t="s">
        <v>21</v>
      </c>
      <c r="F47" s="33" t="s">
        <v>19</v>
      </c>
      <c r="G47" s="33" t="s">
        <v>21</v>
      </c>
      <c r="H47" s="33" t="s">
        <v>22</v>
      </c>
      <c r="I47" s="34" t="s">
        <v>19</v>
      </c>
      <c r="J47" s="18" t="s">
        <v>76</v>
      </c>
      <c r="K47" s="19">
        <f aca="true" t="shared" si="1" ref="K47:M48">K48</f>
        <v>14608561.54</v>
      </c>
      <c r="L47" s="19">
        <f t="shared" si="1"/>
        <v>4499700</v>
      </c>
      <c r="M47" s="19">
        <f t="shared" si="1"/>
        <v>4243200</v>
      </c>
    </row>
    <row r="48" spans="1:13" s="35" customFormat="1" ht="33" customHeight="1">
      <c r="A48" s="56"/>
      <c r="B48" s="32" t="s">
        <v>62</v>
      </c>
      <c r="C48" s="32" t="s">
        <v>75</v>
      </c>
      <c r="D48" s="33" t="s">
        <v>27</v>
      </c>
      <c r="E48" s="33" t="s">
        <v>21</v>
      </c>
      <c r="F48" s="33" t="s">
        <v>19</v>
      </c>
      <c r="G48" s="33" t="s">
        <v>21</v>
      </c>
      <c r="H48" s="33" t="s">
        <v>22</v>
      </c>
      <c r="I48" s="34" t="s">
        <v>19</v>
      </c>
      <c r="J48" s="18" t="s">
        <v>77</v>
      </c>
      <c r="K48" s="19">
        <f t="shared" si="1"/>
        <v>14608561.54</v>
      </c>
      <c r="L48" s="19">
        <f t="shared" si="1"/>
        <v>4499700</v>
      </c>
      <c r="M48" s="19">
        <f t="shared" si="1"/>
        <v>4243200</v>
      </c>
    </row>
    <row r="49" spans="1:13" s="35" customFormat="1" ht="24" customHeight="1">
      <c r="A49" s="56"/>
      <c r="B49" s="32" t="s">
        <v>62</v>
      </c>
      <c r="C49" s="32" t="s">
        <v>75</v>
      </c>
      <c r="D49" s="33" t="s">
        <v>27</v>
      </c>
      <c r="E49" s="33" t="s">
        <v>24</v>
      </c>
      <c r="F49" s="33" t="s">
        <v>19</v>
      </c>
      <c r="G49" s="33" t="s">
        <v>21</v>
      </c>
      <c r="H49" s="33" t="s">
        <v>22</v>
      </c>
      <c r="I49" s="34" t="s">
        <v>78</v>
      </c>
      <c r="J49" s="18" t="s">
        <v>79</v>
      </c>
      <c r="K49" s="19">
        <f>K50+K53+K73+K83</f>
        <v>14608561.54</v>
      </c>
      <c r="L49" s="19">
        <f>L50+L53+L73</f>
        <v>4499700</v>
      </c>
      <c r="M49" s="20">
        <f>M50+M53+M73</f>
        <v>4243200</v>
      </c>
    </row>
    <row r="50" spans="1:13" s="35" customFormat="1" ht="21">
      <c r="A50" s="56"/>
      <c r="B50" s="32" t="s">
        <v>62</v>
      </c>
      <c r="C50" s="32" t="s">
        <v>75</v>
      </c>
      <c r="D50" s="33" t="s">
        <v>27</v>
      </c>
      <c r="E50" s="33" t="s">
        <v>24</v>
      </c>
      <c r="F50" s="33" t="s">
        <v>80</v>
      </c>
      <c r="G50" s="33" t="s">
        <v>21</v>
      </c>
      <c r="H50" s="33" t="s">
        <v>22</v>
      </c>
      <c r="I50" s="34" t="s">
        <v>78</v>
      </c>
      <c r="J50" s="18" t="s">
        <v>81</v>
      </c>
      <c r="K50" s="19">
        <f>K51+K52</f>
        <v>2080100</v>
      </c>
      <c r="L50" s="19">
        <f>L51+L52</f>
        <v>1862700</v>
      </c>
      <c r="M50" s="19">
        <f>M51+M52</f>
        <v>1862700</v>
      </c>
    </row>
    <row r="51" spans="1:13" s="35" customFormat="1" ht="26.25" customHeight="1">
      <c r="A51" s="56">
        <v>12</v>
      </c>
      <c r="B51" s="32" t="s">
        <v>62</v>
      </c>
      <c r="C51" s="32" t="s">
        <v>75</v>
      </c>
      <c r="D51" s="36" t="s">
        <v>27</v>
      </c>
      <c r="E51" s="36" t="s">
        <v>24</v>
      </c>
      <c r="F51" s="36" t="s">
        <v>80</v>
      </c>
      <c r="G51" s="36" t="s">
        <v>49</v>
      </c>
      <c r="H51" s="36" t="s">
        <v>82</v>
      </c>
      <c r="I51" s="37" t="s">
        <v>78</v>
      </c>
      <c r="J51" s="24" t="s">
        <v>83</v>
      </c>
      <c r="K51" s="25">
        <v>1086900</v>
      </c>
      <c r="L51" s="38">
        <v>869500</v>
      </c>
      <c r="M51" s="27">
        <v>869500</v>
      </c>
    </row>
    <row r="52" spans="1:13" ht="33.75" customHeight="1">
      <c r="A52" s="21">
        <v>13</v>
      </c>
      <c r="B52" s="32" t="s">
        <v>62</v>
      </c>
      <c r="C52" s="32" t="s">
        <v>75</v>
      </c>
      <c r="D52" s="22" t="s">
        <v>27</v>
      </c>
      <c r="E52" s="22" t="s">
        <v>24</v>
      </c>
      <c r="F52" s="22" t="s">
        <v>80</v>
      </c>
      <c r="G52" s="22" t="s">
        <v>49</v>
      </c>
      <c r="H52" s="22" t="s">
        <v>84</v>
      </c>
      <c r="I52" s="23" t="s">
        <v>78</v>
      </c>
      <c r="J52" s="24" t="s">
        <v>85</v>
      </c>
      <c r="K52" s="25">
        <v>993200</v>
      </c>
      <c r="L52" s="38">
        <v>993200</v>
      </c>
      <c r="M52" s="27">
        <v>993200</v>
      </c>
    </row>
    <row r="53" spans="1:13" s="69" customFormat="1" ht="21" customHeight="1">
      <c r="A53" s="47"/>
      <c r="B53" s="39" t="s">
        <v>62</v>
      </c>
      <c r="C53" s="39" t="s">
        <v>75</v>
      </c>
      <c r="D53" s="39" t="s">
        <v>27</v>
      </c>
      <c r="E53" s="39" t="s">
        <v>35</v>
      </c>
      <c r="F53" s="39" t="s">
        <v>19</v>
      </c>
      <c r="G53" s="39" t="s">
        <v>49</v>
      </c>
      <c r="H53" s="39" t="s">
        <v>22</v>
      </c>
      <c r="I53" s="42" t="s">
        <v>78</v>
      </c>
      <c r="J53" s="18" t="s">
        <v>86</v>
      </c>
      <c r="K53" s="19">
        <f>K54</f>
        <v>259500</v>
      </c>
      <c r="L53" s="19">
        <f>L54</f>
        <v>256500</v>
      </c>
      <c r="M53" s="19">
        <f>M54</f>
        <v>0</v>
      </c>
    </row>
    <row r="54" spans="1:13" s="41" customFormat="1" ht="33.75" customHeight="1">
      <c r="A54" s="47">
        <v>14</v>
      </c>
      <c r="B54" s="32" t="s">
        <v>62</v>
      </c>
      <c r="C54" s="32" t="s">
        <v>75</v>
      </c>
      <c r="D54" s="32" t="s">
        <v>27</v>
      </c>
      <c r="E54" s="32" t="s">
        <v>35</v>
      </c>
      <c r="F54" s="32" t="s">
        <v>87</v>
      </c>
      <c r="G54" s="32" t="s">
        <v>49</v>
      </c>
      <c r="H54" s="32" t="s">
        <v>22</v>
      </c>
      <c r="I54" s="40" t="s">
        <v>78</v>
      </c>
      <c r="J54" s="24" t="s">
        <v>88</v>
      </c>
      <c r="K54" s="25">
        <v>259500</v>
      </c>
      <c r="L54" s="25">
        <v>256500</v>
      </c>
      <c r="M54" s="25">
        <v>0</v>
      </c>
    </row>
    <row r="55" spans="1:13" s="41" customFormat="1" ht="12.75" customHeight="1" hidden="1">
      <c r="A55" s="47"/>
      <c r="B55" s="39"/>
      <c r="C55" s="39"/>
      <c r="D55" s="39" t="s">
        <v>89</v>
      </c>
      <c r="E55" s="39"/>
      <c r="F55" s="39"/>
      <c r="G55" s="39"/>
      <c r="H55" s="39"/>
      <c r="I55" s="42"/>
      <c r="J55" s="43" t="s">
        <v>90</v>
      </c>
      <c r="K55" s="44"/>
      <c r="L55" s="45"/>
      <c r="M55" s="46"/>
    </row>
    <row r="56" spans="1:13" s="41" customFormat="1" ht="12.75" customHeight="1" hidden="1">
      <c r="A56" s="47">
        <v>15</v>
      </c>
      <c r="B56" s="32" t="s">
        <v>62</v>
      </c>
      <c r="C56" s="32"/>
      <c r="D56" s="32" t="s">
        <v>89</v>
      </c>
      <c r="E56" s="32"/>
      <c r="F56" s="32"/>
      <c r="G56" s="32" t="s">
        <v>49</v>
      </c>
      <c r="H56" s="32" t="s">
        <v>22</v>
      </c>
      <c r="I56" s="40" t="s">
        <v>78</v>
      </c>
      <c r="J56" s="48" t="s">
        <v>90</v>
      </c>
      <c r="K56" s="49"/>
      <c r="L56" s="50"/>
      <c r="M56" s="46"/>
    </row>
    <row r="57" spans="1:13" s="41" customFormat="1" ht="56.25" hidden="1">
      <c r="A57" s="47">
        <v>16</v>
      </c>
      <c r="B57" s="32" t="s">
        <v>62</v>
      </c>
      <c r="C57" s="32"/>
      <c r="D57" s="32" t="s">
        <v>91</v>
      </c>
      <c r="E57" s="32"/>
      <c r="F57" s="32"/>
      <c r="G57" s="32" t="s">
        <v>49</v>
      </c>
      <c r="H57" s="32" t="s">
        <v>92</v>
      </c>
      <c r="I57" s="40" t="s">
        <v>78</v>
      </c>
      <c r="J57" s="51" t="s">
        <v>93</v>
      </c>
      <c r="K57" s="52"/>
      <c r="L57" s="53"/>
      <c r="M57" s="46"/>
    </row>
    <row r="58" spans="1:13" s="41" customFormat="1" ht="12.75" hidden="1">
      <c r="A58" s="47"/>
      <c r="B58" s="39"/>
      <c r="C58" s="39"/>
      <c r="D58" s="39" t="s">
        <v>94</v>
      </c>
      <c r="E58" s="39"/>
      <c r="F58" s="39"/>
      <c r="G58" s="39"/>
      <c r="H58" s="39"/>
      <c r="I58" s="42"/>
      <c r="J58" s="43" t="s">
        <v>95</v>
      </c>
      <c r="K58" s="44"/>
      <c r="L58" s="45"/>
      <c r="M58" s="46"/>
    </row>
    <row r="59" spans="1:13" s="41" customFormat="1" ht="63" hidden="1">
      <c r="A59" s="47"/>
      <c r="B59" s="39"/>
      <c r="C59" s="39"/>
      <c r="D59" s="39" t="s">
        <v>96</v>
      </c>
      <c r="E59" s="39"/>
      <c r="F59" s="39"/>
      <c r="G59" s="39"/>
      <c r="H59" s="39"/>
      <c r="I59" s="42"/>
      <c r="J59" s="43" t="s">
        <v>97</v>
      </c>
      <c r="K59" s="44"/>
      <c r="L59" s="45"/>
      <c r="M59" s="46"/>
    </row>
    <row r="60" spans="1:13" s="41" customFormat="1" ht="63" hidden="1">
      <c r="A60" s="47"/>
      <c r="B60" s="39"/>
      <c r="C60" s="39"/>
      <c r="D60" s="39" t="s">
        <v>96</v>
      </c>
      <c r="E60" s="39"/>
      <c r="F60" s="39"/>
      <c r="G60" s="39"/>
      <c r="H60" s="39" t="s">
        <v>98</v>
      </c>
      <c r="I60" s="42"/>
      <c r="J60" s="43" t="s">
        <v>99</v>
      </c>
      <c r="K60" s="44"/>
      <c r="L60" s="45"/>
      <c r="M60" s="46"/>
    </row>
    <row r="61" spans="1:13" s="41" customFormat="1" ht="56.25" hidden="1">
      <c r="A61" s="47">
        <v>17</v>
      </c>
      <c r="B61" s="32" t="s">
        <v>62</v>
      </c>
      <c r="C61" s="32"/>
      <c r="D61" s="32" t="s">
        <v>96</v>
      </c>
      <c r="E61" s="32"/>
      <c r="F61" s="32"/>
      <c r="G61" s="32" t="s">
        <v>49</v>
      </c>
      <c r="H61" s="32" t="s">
        <v>98</v>
      </c>
      <c r="I61" s="40" t="s">
        <v>78</v>
      </c>
      <c r="J61" s="48" t="s">
        <v>97</v>
      </c>
      <c r="K61" s="49"/>
      <c r="L61" s="50"/>
      <c r="M61" s="46"/>
    </row>
    <row r="62" spans="1:13" s="41" customFormat="1" ht="78.75" hidden="1">
      <c r="A62" s="47">
        <v>18</v>
      </c>
      <c r="B62" s="32" t="s">
        <v>62</v>
      </c>
      <c r="C62" s="32"/>
      <c r="D62" s="32" t="s">
        <v>100</v>
      </c>
      <c r="E62" s="32"/>
      <c r="F62" s="32"/>
      <c r="G62" s="32" t="s">
        <v>49</v>
      </c>
      <c r="H62" s="32" t="s">
        <v>101</v>
      </c>
      <c r="I62" s="40" t="s">
        <v>78</v>
      </c>
      <c r="J62" s="48" t="s">
        <v>102</v>
      </c>
      <c r="K62" s="49"/>
      <c r="L62" s="50"/>
      <c r="M62" s="46"/>
    </row>
    <row r="63" spans="1:13" s="41" customFormat="1" ht="56.25" hidden="1">
      <c r="A63" s="47">
        <v>19</v>
      </c>
      <c r="B63" s="32" t="s">
        <v>62</v>
      </c>
      <c r="C63" s="32"/>
      <c r="D63" s="32" t="s">
        <v>100</v>
      </c>
      <c r="E63" s="32"/>
      <c r="F63" s="32"/>
      <c r="G63" s="32" t="s">
        <v>49</v>
      </c>
      <c r="H63" s="32" t="s">
        <v>103</v>
      </c>
      <c r="I63" s="40" t="s">
        <v>78</v>
      </c>
      <c r="J63" s="48" t="s">
        <v>104</v>
      </c>
      <c r="K63" s="49"/>
      <c r="L63" s="50"/>
      <c r="M63" s="46"/>
    </row>
    <row r="64" spans="1:13" s="41" customFormat="1" ht="12.75" customHeight="1" hidden="1">
      <c r="A64" s="47">
        <v>22</v>
      </c>
      <c r="B64" s="32" t="s">
        <v>62</v>
      </c>
      <c r="C64" s="32"/>
      <c r="D64" s="32" t="s">
        <v>100</v>
      </c>
      <c r="E64" s="32"/>
      <c r="F64" s="32"/>
      <c r="G64" s="32" t="s">
        <v>49</v>
      </c>
      <c r="H64" s="32" t="s">
        <v>105</v>
      </c>
      <c r="I64" s="40" t="s">
        <v>78</v>
      </c>
      <c r="J64" s="48" t="s">
        <v>106</v>
      </c>
      <c r="K64" s="44"/>
      <c r="L64" s="50"/>
      <c r="M64" s="46"/>
    </row>
    <row r="65" spans="1:13" s="41" customFormat="1" ht="52.5" hidden="1">
      <c r="A65" s="47"/>
      <c r="B65" s="39" t="s">
        <v>62</v>
      </c>
      <c r="C65" s="39"/>
      <c r="D65" s="39" t="s">
        <v>107</v>
      </c>
      <c r="E65" s="39"/>
      <c r="F65" s="39"/>
      <c r="G65" s="39" t="s">
        <v>49</v>
      </c>
      <c r="H65" s="39" t="s">
        <v>22</v>
      </c>
      <c r="I65" s="42" t="s">
        <v>78</v>
      </c>
      <c r="J65" s="43" t="s">
        <v>108</v>
      </c>
      <c r="K65" s="44"/>
      <c r="L65" s="50"/>
      <c r="M65" s="46"/>
    </row>
    <row r="66" spans="1:13" s="41" customFormat="1" ht="21" hidden="1">
      <c r="A66" s="47"/>
      <c r="B66" s="39"/>
      <c r="C66" s="39"/>
      <c r="D66" s="39" t="s">
        <v>109</v>
      </c>
      <c r="E66" s="39"/>
      <c r="F66" s="39"/>
      <c r="G66" s="39"/>
      <c r="H66" s="39"/>
      <c r="I66" s="42"/>
      <c r="J66" s="43" t="s">
        <v>110</v>
      </c>
      <c r="K66" s="44"/>
      <c r="L66" s="50"/>
      <c r="M66" s="46"/>
    </row>
    <row r="67" spans="1:13" s="41" customFormat="1" ht="22.5" hidden="1">
      <c r="A67" s="47">
        <v>23</v>
      </c>
      <c r="B67" s="32" t="s">
        <v>62</v>
      </c>
      <c r="C67" s="32"/>
      <c r="D67" s="32" t="s">
        <v>109</v>
      </c>
      <c r="E67" s="32"/>
      <c r="F67" s="32"/>
      <c r="G67" s="32" t="s">
        <v>49</v>
      </c>
      <c r="H67" s="32" t="s">
        <v>22</v>
      </c>
      <c r="I67" s="40" t="s">
        <v>71</v>
      </c>
      <c r="J67" s="48" t="s">
        <v>110</v>
      </c>
      <c r="K67" s="49"/>
      <c r="L67" s="50"/>
      <c r="M67" s="46"/>
    </row>
    <row r="68" spans="1:13" s="41" customFormat="1" ht="31.5" hidden="1">
      <c r="A68" s="47"/>
      <c r="B68" s="39"/>
      <c r="C68" s="39"/>
      <c r="D68" s="39" t="s">
        <v>111</v>
      </c>
      <c r="E68" s="39"/>
      <c r="F68" s="39"/>
      <c r="G68" s="39"/>
      <c r="H68" s="39"/>
      <c r="I68" s="42"/>
      <c r="J68" s="43" t="s">
        <v>112</v>
      </c>
      <c r="K68" s="44">
        <f>K72</f>
        <v>11000</v>
      </c>
      <c r="L68" s="44">
        <f>L72</f>
        <v>11000</v>
      </c>
      <c r="M68" s="44">
        <f>M72</f>
        <v>11000</v>
      </c>
    </row>
    <row r="69" spans="1:13" s="41" customFormat="1" ht="21" hidden="1">
      <c r="A69" s="47"/>
      <c r="B69" s="39"/>
      <c r="C69" s="39"/>
      <c r="D69" s="39" t="s">
        <v>113</v>
      </c>
      <c r="E69" s="39"/>
      <c r="F69" s="39"/>
      <c r="G69" s="39"/>
      <c r="H69" s="39"/>
      <c r="I69" s="42"/>
      <c r="J69" s="43" t="s">
        <v>114</v>
      </c>
      <c r="K69" s="44">
        <f>K72</f>
        <v>11000</v>
      </c>
      <c r="L69" s="44">
        <f>L72</f>
        <v>11000</v>
      </c>
      <c r="M69" s="44">
        <f>M72</f>
        <v>11000</v>
      </c>
    </row>
    <row r="70" spans="1:13" s="41" customFormat="1" ht="12.75" hidden="1">
      <c r="A70" s="47"/>
      <c r="B70" s="39"/>
      <c r="C70" s="39"/>
      <c r="D70" s="39" t="s">
        <v>115</v>
      </c>
      <c r="E70" s="39"/>
      <c r="F70" s="39"/>
      <c r="G70" s="39"/>
      <c r="H70" s="39"/>
      <c r="I70" s="42"/>
      <c r="J70" s="43" t="s">
        <v>116</v>
      </c>
      <c r="K70" s="44">
        <f aca="true" t="shared" si="2" ref="K70:M71">K71</f>
        <v>11000</v>
      </c>
      <c r="L70" s="44">
        <f t="shared" si="2"/>
        <v>11000</v>
      </c>
      <c r="M70" s="44">
        <f t="shared" si="2"/>
        <v>11000</v>
      </c>
    </row>
    <row r="71" spans="1:13" s="41" customFormat="1" ht="31.5" hidden="1">
      <c r="A71" s="47"/>
      <c r="B71" s="39"/>
      <c r="C71" s="39"/>
      <c r="D71" s="39" t="s">
        <v>117</v>
      </c>
      <c r="E71" s="39"/>
      <c r="F71" s="39"/>
      <c r="G71" s="39"/>
      <c r="H71" s="39"/>
      <c r="I71" s="42"/>
      <c r="J71" s="43" t="s">
        <v>118</v>
      </c>
      <c r="K71" s="44">
        <f t="shared" si="2"/>
        <v>11000</v>
      </c>
      <c r="L71" s="44">
        <f t="shared" si="2"/>
        <v>11000</v>
      </c>
      <c r="M71" s="44">
        <f t="shared" si="2"/>
        <v>11000</v>
      </c>
    </row>
    <row r="72" spans="1:13" s="41" customFormat="1" ht="33.75" hidden="1">
      <c r="A72" s="47">
        <v>24</v>
      </c>
      <c r="B72" s="32" t="s">
        <v>62</v>
      </c>
      <c r="C72" s="32"/>
      <c r="D72" s="32" t="s">
        <v>117</v>
      </c>
      <c r="E72" s="32"/>
      <c r="F72" s="32"/>
      <c r="G72" s="32" t="s">
        <v>49</v>
      </c>
      <c r="H72" s="32" t="s">
        <v>22</v>
      </c>
      <c r="I72" s="40" t="s">
        <v>119</v>
      </c>
      <c r="J72" s="48" t="s">
        <v>118</v>
      </c>
      <c r="K72" s="49">
        <v>11000</v>
      </c>
      <c r="L72" s="50">
        <v>11000</v>
      </c>
      <c r="M72" s="46">
        <v>11000</v>
      </c>
    </row>
    <row r="73" spans="1:13" s="54" customFormat="1" ht="12.75">
      <c r="A73" s="56"/>
      <c r="B73" s="33" t="s">
        <v>62</v>
      </c>
      <c r="C73" s="33" t="s">
        <v>75</v>
      </c>
      <c r="D73" s="33" t="s">
        <v>27</v>
      </c>
      <c r="E73" s="33" t="s">
        <v>65</v>
      </c>
      <c r="F73" s="33" t="s">
        <v>19</v>
      </c>
      <c r="G73" s="33" t="s">
        <v>21</v>
      </c>
      <c r="H73" s="33" t="s">
        <v>22</v>
      </c>
      <c r="I73" s="34" t="s">
        <v>78</v>
      </c>
      <c r="J73" s="18" t="s">
        <v>120</v>
      </c>
      <c r="K73" s="19">
        <f>K74+K75+K76+K78+K79+K81+K82+K77+K80</f>
        <v>12236818.34</v>
      </c>
      <c r="L73" s="19">
        <f>L78++L79+L81+L82</f>
        <v>2380500</v>
      </c>
      <c r="M73" s="20">
        <f>M78++M79+M81+M82</f>
        <v>2380500</v>
      </c>
    </row>
    <row r="74" spans="1:13" s="35" customFormat="1" ht="112.5">
      <c r="A74" s="56">
        <v>15</v>
      </c>
      <c r="B74" s="36" t="s">
        <v>62</v>
      </c>
      <c r="C74" s="36" t="s">
        <v>75</v>
      </c>
      <c r="D74" s="36" t="s">
        <v>27</v>
      </c>
      <c r="E74" s="36" t="s">
        <v>65</v>
      </c>
      <c r="F74" s="36" t="s">
        <v>121</v>
      </c>
      <c r="G74" s="36" t="s">
        <v>49</v>
      </c>
      <c r="H74" s="36" t="s">
        <v>139</v>
      </c>
      <c r="I74" s="37" t="s">
        <v>78</v>
      </c>
      <c r="J74" s="24" t="s">
        <v>137</v>
      </c>
      <c r="K74" s="25">
        <v>2871702.22</v>
      </c>
      <c r="L74" s="25"/>
      <c r="M74" s="73"/>
    </row>
    <row r="75" spans="1:13" s="35" customFormat="1" ht="91.5" customHeight="1">
      <c r="A75" s="56">
        <v>16</v>
      </c>
      <c r="B75" s="36" t="s">
        <v>62</v>
      </c>
      <c r="C75" s="36" t="s">
        <v>75</v>
      </c>
      <c r="D75" s="36" t="s">
        <v>27</v>
      </c>
      <c r="E75" s="36" t="s">
        <v>65</v>
      </c>
      <c r="F75" s="36" t="s">
        <v>121</v>
      </c>
      <c r="G75" s="36" t="s">
        <v>49</v>
      </c>
      <c r="H75" s="36" t="s">
        <v>140</v>
      </c>
      <c r="I75" s="37" t="s">
        <v>78</v>
      </c>
      <c r="J75" s="24" t="s">
        <v>138</v>
      </c>
      <c r="K75" s="25">
        <v>3997785.12</v>
      </c>
      <c r="L75" s="25"/>
      <c r="M75" s="73"/>
    </row>
    <row r="76" spans="1:13" s="35" customFormat="1" ht="56.25">
      <c r="A76" s="56">
        <v>17</v>
      </c>
      <c r="B76" s="36" t="s">
        <v>62</v>
      </c>
      <c r="C76" s="36" t="s">
        <v>75</v>
      </c>
      <c r="D76" s="36" t="s">
        <v>27</v>
      </c>
      <c r="E76" s="36" t="s">
        <v>65</v>
      </c>
      <c r="F76" s="36" t="s">
        <v>121</v>
      </c>
      <c r="G76" s="36" t="s">
        <v>49</v>
      </c>
      <c r="H76" s="36" t="s">
        <v>132</v>
      </c>
      <c r="I76" s="37" t="s">
        <v>78</v>
      </c>
      <c r="J76" s="24" t="s">
        <v>133</v>
      </c>
      <c r="K76" s="25">
        <v>1503000</v>
      </c>
      <c r="L76" s="25"/>
      <c r="M76" s="73"/>
    </row>
    <row r="77" spans="1:13" s="35" customFormat="1" ht="33.75">
      <c r="A77" s="56">
        <v>18</v>
      </c>
      <c r="B77" s="36" t="s">
        <v>62</v>
      </c>
      <c r="C77" s="36" t="s">
        <v>75</v>
      </c>
      <c r="D77" s="36" t="s">
        <v>27</v>
      </c>
      <c r="E77" s="36" t="s">
        <v>65</v>
      </c>
      <c r="F77" s="36" t="s">
        <v>121</v>
      </c>
      <c r="G77" s="36" t="s">
        <v>49</v>
      </c>
      <c r="H77" s="36" t="s">
        <v>143</v>
      </c>
      <c r="I77" s="37" t="s">
        <v>78</v>
      </c>
      <c r="J77" s="24" t="s">
        <v>144</v>
      </c>
      <c r="K77" s="25">
        <v>41287</v>
      </c>
      <c r="L77" s="25"/>
      <c r="M77" s="73"/>
    </row>
    <row r="78" spans="1:13" s="41" customFormat="1" ht="45">
      <c r="A78" s="47">
        <v>19</v>
      </c>
      <c r="B78" s="36" t="s">
        <v>62</v>
      </c>
      <c r="C78" s="36" t="s">
        <v>75</v>
      </c>
      <c r="D78" s="36" t="s">
        <v>27</v>
      </c>
      <c r="E78" s="36" t="s">
        <v>65</v>
      </c>
      <c r="F78" s="36" t="s">
        <v>121</v>
      </c>
      <c r="G78" s="36" t="s">
        <v>49</v>
      </c>
      <c r="H78" s="36" t="s">
        <v>122</v>
      </c>
      <c r="I78" s="37" t="s">
        <v>78</v>
      </c>
      <c r="J78" s="24" t="s">
        <v>123</v>
      </c>
      <c r="K78" s="25">
        <v>5900</v>
      </c>
      <c r="L78" s="25">
        <v>5900</v>
      </c>
      <c r="M78" s="25">
        <v>5900</v>
      </c>
    </row>
    <row r="79" spans="1:13" s="41" customFormat="1" ht="36.75" customHeight="1">
      <c r="A79" s="47">
        <v>20</v>
      </c>
      <c r="B79" s="36" t="s">
        <v>62</v>
      </c>
      <c r="C79" s="36" t="s">
        <v>75</v>
      </c>
      <c r="D79" s="36" t="s">
        <v>27</v>
      </c>
      <c r="E79" s="36" t="s">
        <v>65</v>
      </c>
      <c r="F79" s="36" t="s">
        <v>121</v>
      </c>
      <c r="G79" s="36" t="s">
        <v>49</v>
      </c>
      <c r="H79" s="36" t="s">
        <v>124</v>
      </c>
      <c r="I79" s="37" t="s">
        <v>78</v>
      </c>
      <c r="J79" s="24" t="s">
        <v>125</v>
      </c>
      <c r="K79" s="25">
        <v>136000</v>
      </c>
      <c r="L79" s="31">
        <v>136000</v>
      </c>
      <c r="M79" s="27">
        <v>136000</v>
      </c>
    </row>
    <row r="80" spans="1:13" s="41" customFormat="1" ht="36.75" customHeight="1">
      <c r="A80" s="47">
        <v>21</v>
      </c>
      <c r="B80" s="36" t="s">
        <v>62</v>
      </c>
      <c r="C80" s="36" t="s">
        <v>75</v>
      </c>
      <c r="D80" s="36" t="s">
        <v>27</v>
      </c>
      <c r="E80" s="36" t="s">
        <v>65</v>
      </c>
      <c r="F80" s="36" t="s">
        <v>121</v>
      </c>
      <c r="G80" s="36" t="s">
        <v>49</v>
      </c>
      <c r="H80" s="36" t="s">
        <v>146</v>
      </c>
      <c r="I80" s="37" t="s">
        <v>78</v>
      </c>
      <c r="J80" s="24" t="s">
        <v>145</v>
      </c>
      <c r="K80" s="25">
        <v>680800</v>
      </c>
      <c r="L80" s="31"/>
      <c r="M80" s="27"/>
    </row>
    <row r="81" spans="1:13" s="41" customFormat="1" ht="33.75">
      <c r="A81" s="47">
        <v>22</v>
      </c>
      <c r="B81" s="36" t="s">
        <v>62</v>
      </c>
      <c r="C81" s="36" t="s">
        <v>75</v>
      </c>
      <c r="D81" s="36" t="s">
        <v>27</v>
      </c>
      <c r="E81" s="36" t="s">
        <v>65</v>
      </c>
      <c r="F81" s="36" t="s">
        <v>121</v>
      </c>
      <c r="G81" s="36" t="s">
        <v>49</v>
      </c>
      <c r="H81" s="36" t="s">
        <v>126</v>
      </c>
      <c r="I81" s="37" t="s">
        <v>78</v>
      </c>
      <c r="J81" s="24" t="s">
        <v>127</v>
      </c>
      <c r="K81" s="25">
        <v>2464860</v>
      </c>
      <c r="L81" s="31">
        <v>1823600</v>
      </c>
      <c r="M81" s="55">
        <v>1823600</v>
      </c>
    </row>
    <row r="82" spans="1:13" s="35" customFormat="1" ht="34.5" customHeight="1">
      <c r="A82" s="56">
        <v>23</v>
      </c>
      <c r="B82" s="36" t="s">
        <v>62</v>
      </c>
      <c r="C82" s="36" t="s">
        <v>75</v>
      </c>
      <c r="D82" s="36" t="s">
        <v>27</v>
      </c>
      <c r="E82" s="36" t="s">
        <v>65</v>
      </c>
      <c r="F82" s="36" t="s">
        <v>121</v>
      </c>
      <c r="G82" s="36" t="s">
        <v>49</v>
      </c>
      <c r="H82" s="36" t="s">
        <v>128</v>
      </c>
      <c r="I82" s="37" t="s">
        <v>78</v>
      </c>
      <c r="J82" s="24" t="s">
        <v>129</v>
      </c>
      <c r="K82" s="25">
        <v>535484</v>
      </c>
      <c r="L82" s="25">
        <v>415000</v>
      </c>
      <c r="M82" s="25">
        <v>415000</v>
      </c>
    </row>
    <row r="83" spans="1:13" s="54" customFormat="1" ht="73.5">
      <c r="A83" s="74"/>
      <c r="B83" s="33" t="s">
        <v>62</v>
      </c>
      <c r="C83" s="33" t="s">
        <v>75</v>
      </c>
      <c r="D83" s="33" t="s">
        <v>134</v>
      </c>
      <c r="E83" s="33" t="s">
        <v>21</v>
      </c>
      <c r="F83" s="33" t="s">
        <v>19</v>
      </c>
      <c r="G83" s="33" t="s">
        <v>21</v>
      </c>
      <c r="H83" s="33" t="s">
        <v>22</v>
      </c>
      <c r="I83" s="34" t="s">
        <v>78</v>
      </c>
      <c r="J83" s="18" t="s">
        <v>141</v>
      </c>
      <c r="K83" s="19">
        <f>K84</f>
        <v>32143.2</v>
      </c>
      <c r="L83" s="19"/>
      <c r="M83" s="19"/>
    </row>
    <row r="84" spans="1:13" s="35" customFormat="1" ht="48" customHeight="1">
      <c r="A84" s="56">
        <v>24</v>
      </c>
      <c r="B84" s="36" t="s">
        <v>62</v>
      </c>
      <c r="C84" s="36" t="s">
        <v>75</v>
      </c>
      <c r="D84" s="36" t="s">
        <v>134</v>
      </c>
      <c r="E84" s="36" t="s">
        <v>45</v>
      </c>
      <c r="F84" s="36" t="s">
        <v>32</v>
      </c>
      <c r="G84" s="36" t="s">
        <v>49</v>
      </c>
      <c r="H84" s="36" t="s">
        <v>22</v>
      </c>
      <c r="I84" s="37" t="s">
        <v>78</v>
      </c>
      <c r="J84" s="24" t="s">
        <v>135</v>
      </c>
      <c r="K84" s="25">
        <v>32143.2</v>
      </c>
      <c r="L84" s="25"/>
      <c r="M84" s="25"/>
    </row>
    <row r="85" spans="1:13" s="35" customFormat="1" ht="12.75">
      <c r="A85" s="56"/>
      <c r="B85" s="36"/>
      <c r="C85" s="36"/>
      <c r="D85" s="36"/>
      <c r="E85" s="36"/>
      <c r="F85" s="36"/>
      <c r="G85" s="36"/>
      <c r="H85" s="36"/>
      <c r="I85" s="36"/>
      <c r="J85" s="57" t="s">
        <v>130</v>
      </c>
      <c r="K85" s="19">
        <f>K47+K20</f>
        <v>16178361.54</v>
      </c>
      <c r="L85" s="19">
        <f>L47+L20</f>
        <v>6097500</v>
      </c>
      <c r="M85" s="19">
        <f>M47+M20</f>
        <v>5918800</v>
      </c>
    </row>
    <row r="86" spans="1:13" ht="15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60"/>
      <c r="L86" s="61"/>
      <c r="M86" s="62"/>
    </row>
    <row r="87" spans="1:19" ht="15">
      <c r="A87" s="72"/>
      <c r="B87" s="63"/>
      <c r="C87" s="63"/>
      <c r="D87" s="64"/>
      <c r="E87" s="64"/>
      <c r="F87" s="64"/>
      <c r="G87" s="64"/>
      <c r="H87" s="64"/>
      <c r="I87" s="64"/>
      <c r="J87" s="64"/>
      <c r="K87" s="65"/>
      <c r="L87" s="66"/>
      <c r="M87" s="67"/>
      <c r="N87" s="68">
        <f aca="true" t="shared" si="3" ref="N87:S87">SUM(N25:N72)</f>
        <v>0</v>
      </c>
      <c r="O87" s="68">
        <f t="shared" si="3"/>
        <v>0</v>
      </c>
      <c r="P87" s="68">
        <f t="shared" si="3"/>
        <v>0</v>
      </c>
      <c r="Q87" s="68">
        <f t="shared" si="3"/>
        <v>0</v>
      </c>
      <c r="R87" s="68">
        <f t="shared" si="3"/>
        <v>0</v>
      </c>
      <c r="S87" s="68">
        <f t="shared" si="3"/>
        <v>0</v>
      </c>
    </row>
    <row r="91" ht="15" customHeight="1"/>
    <row r="92" ht="15" customHeight="1"/>
    <row r="93" ht="15" customHeight="1"/>
    <row r="94" ht="15" customHeight="1"/>
  </sheetData>
  <sheetProtection selectLockedCells="1" selectUnlockedCells="1"/>
  <mergeCells count="22">
    <mergeCell ref="A13:M13"/>
    <mergeCell ref="B14:M14"/>
    <mergeCell ref="M16:M18"/>
    <mergeCell ref="B17:B18"/>
    <mergeCell ref="G2:M2"/>
    <mergeCell ref="L3:M3"/>
    <mergeCell ref="G8:M8"/>
    <mergeCell ref="L9:M9"/>
    <mergeCell ref="C17:C18"/>
    <mergeCell ref="D17:D18"/>
    <mergeCell ref="G17:G18"/>
    <mergeCell ref="H17:H18"/>
    <mergeCell ref="G5:M5"/>
    <mergeCell ref="L6:M6"/>
    <mergeCell ref="A16:A18"/>
    <mergeCell ref="B16:I16"/>
    <mergeCell ref="K16:K18"/>
    <mergeCell ref="L16:L18"/>
    <mergeCell ref="E17:E18"/>
    <mergeCell ref="F17:F18"/>
    <mergeCell ref="I17:I18"/>
    <mergeCell ref="J17:J18"/>
  </mergeCells>
  <printOptions/>
  <pageMargins left="0.19652777777777777" right="0.02013888888888889" top="0.43333333333333335" bottom="0.39375" header="0.5118055555555555" footer="0.15763888888888888"/>
  <pageSetup horizontalDpi="300" verticalDpi="300" orientation="portrait" paperSize="9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2016-07-28T23:57:02Z</cp:lastPrinted>
  <dcterms:modified xsi:type="dcterms:W3CDTF">2016-07-28T23:57:04Z</dcterms:modified>
  <cp:category/>
  <cp:version/>
  <cp:contentType/>
  <cp:contentStatus/>
</cp:coreProperties>
</file>